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0" documentId="13_ncr:1_{F2921579-468B-4150-90B1-2D5FF08C34CD}" xr6:coauthVersionLast="47" xr6:coauthVersionMax="47" xr10:uidLastSave="{00000000-0000-0000-0000-000000000000}"/>
  <bookViews>
    <workbookView xWindow="-120" yWindow="-120" windowWidth="29040" windowHeight="15720" activeTab="2" xr2:uid="{9983C110-93CF-504C-9689-994AB68E4182}"/>
  </bookViews>
  <sheets>
    <sheet name="Excel指定請求書改定" sheetId="4" r:id="rId1"/>
    <sheet name="Excel指定請求書要領" sheetId="2" r:id="rId2"/>
    <sheet name="Excel提出用" sheetId="3" r:id="rId3"/>
  </sheets>
  <definedNames>
    <definedName name="_xlnm.Print_Area" localSheetId="1">Excel指定請求書要領!$A$1:$U$39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3" l="1"/>
  <c r="J22" i="3"/>
  <c r="J21" i="3"/>
  <c r="J20" i="3"/>
  <c r="J18" i="3"/>
  <c r="J18" i="2"/>
  <c r="J19" i="2"/>
  <c r="B27" i="2" s="1"/>
  <c r="J20" i="2"/>
  <c r="J21" i="2"/>
  <c r="J22" i="2"/>
  <c r="B27" i="3" l="1"/>
  <c r="B26" i="2"/>
  <c r="C26" i="2" s="1"/>
  <c r="B26" i="3"/>
  <c r="C26" i="3" s="1"/>
  <c r="J23" i="3"/>
  <c r="B25" i="3"/>
  <c r="C25" i="3" s="1"/>
  <c r="B25" i="2"/>
  <c r="C25" i="2" s="1"/>
  <c r="J23" i="2"/>
  <c r="J24" i="3" l="1"/>
  <c r="J25" i="3" s="1"/>
  <c r="B13" i="3" s="1"/>
  <c r="J24" i="2"/>
  <c r="J25" i="2" s="1"/>
  <c r="B13" i="2" s="1"/>
</calcChain>
</file>

<file path=xl/sharedStrings.xml><?xml version="1.0" encoding="utf-8"?>
<sst xmlns="http://schemas.openxmlformats.org/spreadsheetml/2006/main" count="159" uniqueCount="105">
  <si>
    <t>数量</t>
    <rPh sb="0" eb="2">
      <t xml:space="preserve">スウリョウ </t>
    </rPh>
    <phoneticPr fontId="1"/>
  </si>
  <si>
    <t>請　求　書</t>
    <rPh sb="0" eb="5">
      <t xml:space="preserve">セイキュウショ </t>
    </rPh>
    <phoneticPr fontId="1"/>
  </si>
  <si>
    <t>金額</t>
    <rPh sb="0" eb="2">
      <t xml:space="preserve">キンガク </t>
    </rPh>
    <phoneticPr fontId="1"/>
  </si>
  <si>
    <t>単価</t>
    <rPh sb="0" eb="2">
      <t xml:space="preserve">タンカ </t>
    </rPh>
    <phoneticPr fontId="1"/>
  </si>
  <si>
    <t>税率</t>
    <rPh sb="0" eb="2">
      <t xml:space="preserve">ゼイリツ </t>
    </rPh>
    <phoneticPr fontId="1"/>
  </si>
  <si>
    <t>請求日</t>
    <rPh sb="0" eb="3">
      <t xml:space="preserve">セイキュウビ </t>
    </rPh>
    <phoneticPr fontId="1"/>
  </si>
  <si>
    <t>単位</t>
    <rPh sb="0" eb="2">
      <t xml:space="preserve">タンイ </t>
    </rPh>
    <phoneticPr fontId="1"/>
  </si>
  <si>
    <t>合計</t>
    <rPh sb="0" eb="2">
      <t xml:space="preserve">ゴウケイ </t>
    </rPh>
    <phoneticPr fontId="1"/>
  </si>
  <si>
    <t>小計</t>
    <rPh sb="0" eb="2">
      <t xml:space="preserve">ショウケイ </t>
    </rPh>
    <phoneticPr fontId="1"/>
  </si>
  <si>
    <t>消費税</t>
    <rPh sb="0" eb="3">
      <t xml:space="preserve">ショウヒゼイガク </t>
    </rPh>
    <phoneticPr fontId="1"/>
  </si>
  <si>
    <t>税率別内訳</t>
    <rPh sb="0" eb="5">
      <t xml:space="preserve">ゼイリツベツウチワケ </t>
    </rPh>
    <phoneticPr fontId="1"/>
  </si>
  <si>
    <t>10%対象</t>
    <rPh sb="3" eb="5">
      <t xml:space="preserve">タイショウ </t>
    </rPh>
    <phoneticPr fontId="1"/>
  </si>
  <si>
    <t>軽減8%対象</t>
    <rPh sb="0" eb="2">
      <t xml:space="preserve">ケイゲｎ </t>
    </rPh>
    <rPh sb="4" eb="6">
      <t xml:space="preserve">タイショウ </t>
    </rPh>
    <phoneticPr fontId="1"/>
  </si>
  <si>
    <t>税抜金額</t>
    <rPh sb="0" eb="4">
      <t xml:space="preserve">ゼイヌキキンガク </t>
    </rPh>
    <phoneticPr fontId="1"/>
  </si>
  <si>
    <t>消費税額</t>
    <rPh sb="0" eb="4">
      <t xml:space="preserve">ショウヒゼイガク </t>
    </rPh>
    <phoneticPr fontId="1"/>
  </si>
  <si>
    <t>式</t>
    <phoneticPr fontId="1"/>
  </si>
  <si>
    <t>0%対象</t>
    <rPh sb="2" eb="4">
      <t xml:space="preserve">タイショウ </t>
    </rPh>
    <phoneticPr fontId="1"/>
  </si>
  <si>
    <t>下記のとおり、御請求申し上げます。</t>
    <rPh sb="0" eb="2">
      <t xml:space="preserve">カキノ </t>
    </rPh>
    <rPh sb="3" eb="4">
      <t xml:space="preserve">トオリ </t>
    </rPh>
    <rPh sb="10" eb="11">
      <t xml:space="preserve">モウシアゲマス </t>
    </rPh>
    <phoneticPr fontId="1"/>
  </si>
  <si>
    <t>※は軽減税率対象</t>
    <phoneticPr fontId="1"/>
  </si>
  <si>
    <t>業者コード</t>
    <rPh sb="0" eb="2">
      <t>ギョウシャ</t>
    </rPh>
    <phoneticPr fontId="1"/>
  </si>
  <si>
    <t>株式会社新拓沖縄 御中</t>
    <rPh sb="0" eb="2">
      <t>カブシキ</t>
    </rPh>
    <rPh sb="2" eb="4">
      <t>カイシャ</t>
    </rPh>
    <rPh sb="4" eb="6">
      <t>シンタク</t>
    </rPh>
    <rPh sb="6" eb="8">
      <t>オキナワ</t>
    </rPh>
    <rPh sb="9" eb="11">
      <t xml:space="preserve">オンチュウ </t>
    </rPh>
    <phoneticPr fontId="1"/>
  </si>
  <si>
    <t>工事番号</t>
    <rPh sb="0" eb="2">
      <t>コウジ</t>
    </rPh>
    <rPh sb="2" eb="4">
      <t>バンゴウ</t>
    </rPh>
    <phoneticPr fontId="1"/>
  </si>
  <si>
    <t>現場名</t>
    <rPh sb="0" eb="3">
      <t>ゲンバメイ</t>
    </rPh>
    <phoneticPr fontId="1"/>
  </si>
  <si>
    <t>担当者</t>
    <rPh sb="0" eb="3">
      <t>タントウシャ</t>
    </rPh>
    <phoneticPr fontId="1"/>
  </si>
  <si>
    <t>福永 健太</t>
  </si>
  <si>
    <t>日付</t>
    <rPh sb="0" eb="2">
      <t>ヒヅケ</t>
    </rPh>
    <phoneticPr fontId="1"/>
  </si>
  <si>
    <t>品名・工種名</t>
    <rPh sb="0" eb="2">
      <t>ヒンメイ</t>
    </rPh>
    <rPh sb="3" eb="4">
      <t>コウ</t>
    </rPh>
    <rPh sb="4" eb="6">
      <t>シュメイ</t>
    </rPh>
    <phoneticPr fontId="1"/>
  </si>
  <si>
    <t>品番・出来高回数</t>
    <rPh sb="0" eb="2">
      <t>ヒンバン</t>
    </rPh>
    <rPh sb="3" eb="6">
      <t>デキダカ</t>
    </rPh>
    <rPh sb="6" eb="8">
      <t>カイスウ</t>
    </rPh>
    <phoneticPr fontId="1"/>
  </si>
  <si>
    <t>○○工業</t>
    <rPh sb="2" eb="4">
      <t>コウギョウ</t>
    </rPh>
    <phoneticPr fontId="1"/>
  </si>
  <si>
    <t>沖縄県○○市○○1-2-3</t>
    <rPh sb="0" eb="3">
      <t>オキナワケン</t>
    </rPh>
    <rPh sb="5" eb="6">
      <t>シ</t>
    </rPh>
    <phoneticPr fontId="1"/>
  </si>
  <si>
    <t>○○ビル123</t>
    <phoneticPr fontId="1"/>
  </si>
  <si>
    <t>契約金額</t>
    <rPh sb="0" eb="2">
      <t>ケイヤク</t>
    </rPh>
    <rPh sb="2" eb="4">
      <t>キンガク</t>
    </rPh>
    <phoneticPr fontId="1"/>
  </si>
  <si>
    <t>今回請求額</t>
    <rPh sb="0" eb="2">
      <t>コンカイ</t>
    </rPh>
    <rPh sb="2" eb="5">
      <t>セイキュウガク</t>
    </rPh>
    <phoneticPr fontId="1"/>
  </si>
  <si>
    <t>種別</t>
    <rPh sb="0" eb="2">
      <t>シュベツ</t>
    </rPh>
    <phoneticPr fontId="1"/>
  </si>
  <si>
    <t>銀行名</t>
    <rPh sb="0" eb="3">
      <t>ギンコウメイ</t>
    </rPh>
    <phoneticPr fontId="1"/>
  </si>
  <si>
    <t>口座名義(カタカナ)</t>
    <rPh sb="0" eb="2">
      <t>コウザ</t>
    </rPh>
    <rPh sb="2" eb="4">
      <t>メイギ</t>
    </rPh>
    <phoneticPr fontId="1"/>
  </si>
  <si>
    <t>口座番号</t>
    <rPh sb="0" eb="4">
      <t>コウザバンゴウ</t>
    </rPh>
    <phoneticPr fontId="1"/>
  </si>
  <si>
    <t>当座・普通</t>
    <rPh sb="0" eb="2">
      <t>トウザ</t>
    </rPh>
    <rPh sb="3" eb="5">
      <t>フツウ</t>
    </rPh>
    <phoneticPr fontId="1"/>
  </si>
  <si>
    <t>会社名</t>
    <rPh sb="0" eb="2">
      <t>カイシャ</t>
    </rPh>
    <rPh sb="2" eb="3">
      <t>メイ</t>
    </rPh>
    <phoneticPr fontId="1"/>
  </si>
  <si>
    <t>郵便番号</t>
    <rPh sb="0" eb="4">
      <t>ユウビンバンゴウ</t>
    </rPh>
    <phoneticPr fontId="1"/>
  </si>
  <si>
    <t>住所</t>
    <rPh sb="0" eb="2">
      <t>ジュウショ</t>
    </rPh>
    <phoneticPr fontId="1"/>
  </si>
  <si>
    <t>TEL</t>
    <phoneticPr fontId="1"/>
  </si>
  <si>
    <t>FAX</t>
    <phoneticPr fontId="1"/>
  </si>
  <si>
    <t>代表者</t>
    <rPh sb="0" eb="3">
      <t>ダイヒョウシャ</t>
    </rPh>
    <phoneticPr fontId="1"/>
  </si>
  <si>
    <t>登録番号</t>
    <rPh sb="0" eb="4">
      <t>トウロクバンゴウ</t>
    </rPh>
    <phoneticPr fontId="1"/>
  </si>
  <si>
    <t>T1234567890123</t>
    <phoneticPr fontId="1"/>
  </si>
  <si>
    <t>123-5678-9000</t>
    <phoneticPr fontId="1"/>
  </si>
  <si>
    <t>000-0000</t>
    <phoneticPr fontId="1"/>
  </si>
  <si>
    <t>　　　　　　　　銀行　　　　　　　　支店　　　　　　</t>
    <rPh sb="8" eb="10">
      <t>ギンコウ</t>
    </rPh>
    <rPh sb="18" eb="20">
      <t>シテン</t>
    </rPh>
    <phoneticPr fontId="1"/>
  </si>
  <si>
    <t>/</t>
    <phoneticPr fontId="1"/>
  </si>
  <si>
    <t xml:space="preserve">　　/1000
</t>
    <phoneticPr fontId="1"/>
  </si>
  <si>
    <t>売 上 先</t>
    <rPh sb="0" eb="1">
      <t>バイ</t>
    </rPh>
    <rPh sb="2" eb="3">
      <t>ウエ</t>
    </rPh>
    <rPh sb="4" eb="5">
      <t>サキ</t>
    </rPh>
    <phoneticPr fontId="1"/>
  </si>
  <si>
    <t>安 協 費</t>
    <rPh sb="0" eb="1">
      <t>アン</t>
    </rPh>
    <rPh sb="2" eb="3">
      <t>キョウ</t>
    </rPh>
    <rPh sb="4" eb="5">
      <t>ヒ</t>
    </rPh>
    <phoneticPr fontId="1"/>
  </si>
  <si>
    <t>G / T</t>
    <phoneticPr fontId="1"/>
  </si>
  <si>
    <t>担 当 者</t>
    <rPh sb="0" eb="1">
      <t>タン</t>
    </rPh>
    <rPh sb="2" eb="3">
      <t>トウ</t>
    </rPh>
    <rPh sb="4" eb="5">
      <t>モノ</t>
    </rPh>
    <phoneticPr fontId="1"/>
  </si>
  <si>
    <t>管 理 表 入 力</t>
    <rPh sb="0" eb="1">
      <t>カン</t>
    </rPh>
    <rPh sb="2" eb="3">
      <t>オサム</t>
    </rPh>
    <rPh sb="4" eb="5">
      <t>オモテ</t>
    </rPh>
    <rPh sb="6" eb="7">
      <t>イ</t>
    </rPh>
    <rPh sb="8" eb="9">
      <t>チカラ</t>
    </rPh>
    <phoneticPr fontId="1"/>
  </si>
  <si>
    <t>台 帳 入 力</t>
    <rPh sb="0" eb="1">
      <t>ダイ</t>
    </rPh>
    <rPh sb="2" eb="3">
      <t>チョウ</t>
    </rPh>
    <rPh sb="4" eb="5">
      <t>イ</t>
    </rPh>
    <rPh sb="6" eb="7">
      <t>チカラ</t>
    </rPh>
    <phoneticPr fontId="1"/>
  </si>
  <si>
    <t>経 理</t>
    <rPh sb="0" eb="1">
      <t>ヘ</t>
    </rPh>
    <rPh sb="2" eb="3">
      <t>オサム</t>
    </rPh>
    <phoneticPr fontId="1"/>
  </si>
  <si>
    <t>○○○○新築工事</t>
    <rPh sb="4" eb="6">
      <t>シンチク</t>
    </rPh>
    <rPh sb="6" eb="8">
      <t>コウジ</t>
    </rPh>
    <phoneticPr fontId="1"/>
  </si>
  <si>
    <t>5,500,000円(税込)</t>
    <rPh sb="9" eb="10">
      <t>エン</t>
    </rPh>
    <rPh sb="11" eb="13">
      <t>ゼイコ</t>
    </rPh>
    <phoneticPr fontId="1"/>
  </si>
  <si>
    <t>金物工事</t>
    <rPh sb="0" eb="2">
      <t>カナモノ</t>
    </rPh>
    <rPh sb="2" eb="4">
      <t>コウジ</t>
    </rPh>
    <phoneticPr fontId="1"/>
  </si>
  <si>
    <t>出来高1回目</t>
    <rPh sb="0" eb="3">
      <t>デキダカ</t>
    </rPh>
    <rPh sb="4" eb="6">
      <t>カイメ</t>
    </rPh>
    <phoneticPr fontId="1"/>
  </si>
  <si>
    <t>請求書入力･記入上の留意点</t>
    <rPh sb="0" eb="3">
      <t>セイキュウショ</t>
    </rPh>
    <rPh sb="3" eb="5">
      <t>ニュウリョク</t>
    </rPh>
    <rPh sb="6" eb="8">
      <t>キニュウ</t>
    </rPh>
    <rPh sb="8" eb="9">
      <t>ウエ</t>
    </rPh>
    <rPh sb="10" eb="12">
      <t>リュウイ</t>
    </rPh>
    <rPh sb="12" eb="13">
      <t>テン</t>
    </rPh>
    <phoneticPr fontId="11"/>
  </si>
  <si>
    <t>② 請求書締日は末日（30日・31日等）で入力（記入）して下さい。</t>
    <rPh sb="2" eb="5">
      <t>セイキュウショ</t>
    </rPh>
    <rPh sb="5" eb="7">
      <t>シメビ</t>
    </rPh>
    <rPh sb="8" eb="10">
      <t>マツジツ</t>
    </rPh>
    <rPh sb="13" eb="14">
      <t>ヒ</t>
    </rPh>
    <rPh sb="17" eb="18">
      <t>ヒ</t>
    </rPh>
    <rPh sb="18" eb="19">
      <t>ナド</t>
    </rPh>
    <rPh sb="21" eb="23">
      <t>ニュウリョク</t>
    </rPh>
    <rPh sb="24" eb="26">
      <t>キニュウ</t>
    </rPh>
    <rPh sb="29" eb="30">
      <t>クダ</t>
    </rPh>
    <phoneticPr fontId="11"/>
  </si>
  <si>
    <t>③ 適格請求書発行事業者登録番号を入力（記入）して下さい。</t>
    <rPh sb="2" eb="7">
      <t>テキカクセイキュウショ</t>
    </rPh>
    <rPh sb="7" eb="12">
      <t>ハッコウジギョウシャ</t>
    </rPh>
    <rPh sb="12" eb="16">
      <t>トウロクバンゴウ</t>
    </rPh>
    <rPh sb="17" eb="19">
      <t>ニュウリョク</t>
    </rPh>
    <rPh sb="20" eb="22">
      <t>キニュウ</t>
    </rPh>
    <rPh sb="25" eb="26">
      <t>クダ</t>
    </rPh>
    <phoneticPr fontId="11"/>
  </si>
  <si>
    <t xml:space="preserve"> 　(貴社が適格請求書発行事業者登録を行っていない場合は空欄にして下さい)</t>
    <rPh sb="3" eb="5">
      <t>キシャ</t>
    </rPh>
    <rPh sb="6" eb="11">
      <t>テキカクセイキュウショ</t>
    </rPh>
    <rPh sb="11" eb="16">
      <t>ハッコウジギョウシャ</t>
    </rPh>
    <rPh sb="16" eb="18">
      <t>トウロク</t>
    </rPh>
    <rPh sb="19" eb="20">
      <t>オコナ</t>
    </rPh>
    <rPh sb="25" eb="27">
      <t>バアイ</t>
    </rPh>
    <rPh sb="28" eb="30">
      <t>クウラン</t>
    </rPh>
    <rPh sb="33" eb="34">
      <t>クダ</t>
    </rPh>
    <phoneticPr fontId="11"/>
  </si>
  <si>
    <t>⑤ 振込口座を入力（記入）して下さい。</t>
    <rPh sb="2" eb="4">
      <t>フリコミ</t>
    </rPh>
    <rPh sb="4" eb="6">
      <t>コウザ</t>
    </rPh>
    <rPh sb="6" eb="7">
      <t>クチサキ</t>
    </rPh>
    <rPh sb="7" eb="9">
      <t>ニュウリョク</t>
    </rPh>
    <rPh sb="10" eb="12">
      <t>キニュウ</t>
    </rPh>
    <rPh sb="15" eb="16">
      <t>クダ</t>
    </rPh>
    <phoneticPr fontId="11"/>
  </si>
  <si>
    <t>⑥ ○月○○日は、②と同様に末日で入力（記入）して下さい。</t>
    <rPh sb="3" eb="4">
      <t>ガツ</t>
    </rPh>
    <rPh sb="6" eb="7">
      <t>ヒ</t>
    </rPh>
    <rPh sb="11" eb="13">
      <t>ドウヨウ</t>
    </rPh>
    <rPh sb="14" eb="16">
      <t>マツジツ</t>
    </rPh>
    <rPh sb="17" eb="19">
      <t>ニュウリョク</t>
    </rPh>
    <rPh sb="20" eb="22">
      <t>キニュウ</t>
    </rPh>
    <rPh sb="25" eb="26">
      <t>クダ</t>
    </rPh>
    <phoneticPr fontId="11"/>
  </si>
  <si>
    <t>　(支払日について)</t>
    <rPh sb="2" eb="4">
      <t>シハライ</t>
    </rPh>
    <rPh sb="4" eb="5">
      <t>ヒ</t>
    </rPh>
    <phoneticPr fontId="11"/>
  </si>
  <si>
    <t>① 工事番号･現場名･新拓担当者を入力（記入）して下さい。</t>
    <rPh sb="2" eb="6">
      <t>コウジバンゴウ</t>
    </rPh>
    <rPh sb="7" eb="10">
      <t>ゲンバメイ</t>
    </rPh>
    <rPh sb="11" eb="13">
      <t>シンタク</t>
    </rPh>
    <rPh sb="13" eb="16">
      <t>タントウシャ</t>
    </rPh>
    <rPh sb="17" eb="19">
      <t>ニュウリョク</t>
    </rPh>
    <rPh sb="20" eb="22">
      <t>キニュウ</t>
    </rPh>
    <rPh sb="25" eb="26">
      <t>クダ</t>
    </rPh>
    <phoneticPr fontId="11"/>
  </si>
  <si>
    <t>資材費</t>
    <rPh sb="0" eb="3">
      <t>シザイヒ</t>
    </rPh>
    <phoneticPr fontId="1"/>
  </si>
  <si>
    <t>別紙明細の通り</t>
    <rPh sb="0" eb="4">
      <t>ベッシメイサイ</t>
    </rPh>
    <rPh sb="5" eb="6">
      <t>トオ</t>
    </rPh>
    <phoneticPr fontId="1"/>
  </si>
  <si>
    <t>労務費</t>
    <rPh sb="0" eb="3">
      <t>ロウムヒ</t>
    </rPh>
    <phoneticPr fontId="1"/>
  </si>
  <si>
    <t>　 品名・工種名、品番・出来高回数を入力し（書ききれない場合は明細・出面を添付すること）、</t>
    <rPh sb="2" eb="4">
      <t>ヒンメイ</t>
    </rPh>
    <rPh sb="5" eb="6">
      <t>コウ</t>
    </rPh>
    <rPh sb="6" eb="7">
      <t>シュ</t>
    </rPh>
    <rPh sb="7" eb="8">
      <t>メイ</t>
    </rPh>
    <rPh sb="9" eb="11">
      <t>ヒンバン</t>
    </rPh>
    <rPh sb="12" eb="15">
      <t>デキダカ</t>
    </rPh>
    <rPh sb="15" eb="17">
      <t>カイスウ</t>
    </rPh>
    <rPh sb="18" eb="20">
      <t>ニュウリョク</t>
    </rPh>
    <rPh sb="22" eb="23">
      <t>カ</t>
    </rPh>
    <rPh sb="28" eb="30">
      <t>バアイ</t>
    </rPh>
    <rPh sb="31" eb="33">
      <t>メイサイ</t>
    </rPh>
    <rPh sb="34" eb="35">
      <t>デ</t>
    </rPh>
    <rPh sb="35" eb="36">
      <t>メン</t>
    </rPh>
    <rPh sb="37" eb="39">
      <t>テンプ</t>
    </rPh>
    <phoneticPr fontId="11"/>
  </si>
  <si>
    <t>　 契約金額　･･･　注文書・発注書記載金額を入力（記入）してください。</t>
    <rPh sb="2" eb="6">
      <t>ケイヤクキンガク</t>
    </rPh>
    <rPh sb="11" eb="14">
      <t>チュウモンショ</t>
    </rPh>
    <rPh sb="15" eb="18">
      <t>ハッチュウショ</t>
    </rPh>
    <rPh sb="18" eb="20">
      <t>キサイ</t>
    </rPh>
    <rPh sb="20" eb="22">
      <t>キンガク</t>
    </rPh>
    <rPh sb="23" eb="25">
      <t>ニュウリョク</t>
    </rPh>
    <rPh sb="26" eb="28">
      <t>キニュウ</t>
    </rPh>
    <phoneticPr fontId="11"/>
  </si>
  <si>
    <t>　 契約金額が決まっていない場合は今回請求額が契約金額となります。</t>
    <rPh sb="2" eb="4">
      <t>ケイヤク</t>
    </rPh>
    <rPh sb="4" eb="6">
      <t>キンガク</t>
    </rPh>
    <rPh sb="7" eb="8">
      <t>キ</t>
    </rPh>
    <rPh sb="14" eb="16">
      <t>バアイ</t>
    </rPh>
    <rPh sb="17" eb="19">
      <t>コンカイ</t>
    </rPh>
    <rPh sb="19" eb="22">
      <t>セイキュウガク</t>
    </rPh>
    <rPh sb="23" eb="27">
      <t>ケイヤクキンガク</t>
    </rPh>
    <phoneticPr fontId="11"/>
  </si>
  <si>
    <t>色の個所は、必ず入力（記入）して下さい　※計算式はExcelシート利用の場合は自動計算のため入力不要</t>
    <rPh sb="0" eb="1">
      <t>イロ</t>
    </rPh>
    <rPh sb="2" eb="4">
      <t>カショ</t>
    </rPh>
    <rPh sb="6" eb="7">
      <t>カナラ</t>
    </rPh>
    <rPh sb="8" eb="10">
      <t>ニュウリョク</t>
    </rPh>
    <rPh sb="11" eb="13">
      <t>キニュウ</t>
    </rPh>
    <rPh sb="16" eb="17">
      <t>クダ</t>
    </rPh>
    <rPh sb="21" eb="23">
      <t>ケイサン</t>
    </rPh>
    <rPh sb="23" eb="24">
      <t>シキ</t>
    </rPh>
    <rPh sb="33" eb="35">
      <t>リヨウ</t>
    </rPh>
    <rPh sb="36" eb="38">
      <t>バアイ</t>
    </rPh>
    <rPh sb="39" eb="43">
      <t>ジドウケイサン</t>
    </rPh>
    <rPh sb="46" eb="48">
      <t>ニュウリョク</t>
    </rPh>
    <rPh sb="48" eb="50">
      <t>フヨウ</t>
    </rPh>
    <phoneticPr fontId="11"/>
  </si>
  <si>
    <t>　税率（選択）･数量･単位を入力（記入）して下さい。</t>
    <rPh sb="4" eb="6">
      <t>センタク</t>
    </rPh>
    <phoneticPr fontId="1"/>
  </si>
  <si>
    <t>協力業者の皆様へ</t>
    <rPh sb="0" eb="4">
      <t>キョウリョクギョウシャ</t>
    </rPh>
    <rPh sb="5" eb="7">
      <t>ミナサマ</t>
    </rPh>
    <phoneticPr fontId="12"/>
  </si>
  <si>
    <t>2023年10月1日に施行される適格請求書等保存方式（インボイス制度）に伴い、</t>
    <rPh sb="4" eb="5">
      <t>ネン</t>
    </rPh>
    <rPh sb="7" eb="8">
      <t>ガツ</t>
    </rPh>
    <rPh sb="9" eb="10">
      <t>ヒ</t>
    </rPh>
    <rPh sb="11" eb="13">
      <t>セコウ</t>
    </rPh>
    <rPh sb="16" eb="21">
      <t>テキカクセイキュウショ</t>
    </rPh>
    <rPh sb="21" eb="22">
      <t>ナド</t>
    </rPh>
    <rPh sb="22" eb="26">
      <t>ホゾンホウシキ</t>
    </rPh>
    <rPh sb="32" eb="34">
      <t>セイド</t>
    </rPh>
    <rPh sb="36" eb="37">
      <t>トモナ</t>
    </rPh>
    <phoneticPr fontId="12"/>
  </si>
  <si>
    <t>弊社「指定請求書」書式を改定しました。</t>
    <rPh sb="0" eb="2">
      <t>ヘイシャ</t>
    </rPh>
    <rPh sb="3" eb="8">
      <t>シテイセイキュウショ</t>
    </rPh>
    <rPh sb="9" eb="11">
      <t>ショシキ</t>
    </rPh>
    <rPh sb="12" eb="14">
      <t>カイテイ</t>
    </rPh>
    <phoneticPr fontId="12"/>
  </si>
  <si>
    <t>ご理解ご協力のほどよろしくお願い申し上げます。</t>
    <rPh sb="1" eb="3">
      <t>リカイ</t>
    </rPh>
    <rPh sb="4" eb="6">
      <t>キョウリョク</t>
    </rPh>
    <rPh sb="14" eb="15">
      <t>ネガ</t>
    </rPh>
    <rPh sb="16" eb="17">
      <t>モウ</t>
    </rPh>
    <rPh sb="18" eb="19">
      <t>ア</t>
    </rPh>
    <phoneticPr fontId="12"/>
  </si>
  <si>
    <t>記載要領および留意事項をご確認いただき､必要事項を入力･記入･押印の上、</t>
    <rPh sb="0" eb="4">
      <t>キサイヨウリョウ</t>
    </rPh>
    <rPh sb="7" eb="9">
      <t>リュウイ</t>
    </rPh>
    <rPh sb="9" eb="11">
      <t>ジコウ</t>
    </rPh>
    <rPh sb="13" eb="15">
      <t>カクニン</t>
    </rPh>
    <rPh sb="20" eb="24">
      <t>ヒツヨウジコウ</t>
    </rPh>
    <rPh sb="25" eb="27">
      <t>ニュウリョク</t>
    </rPh>
    <rPh sb="28" eb="30">
      <t>キニュウ</t>
    </rPh>
    <rPh sb="31" eb="33">
      <t>オウイン</t>
    </rPh>
    <rPh sb="34" eb="35">
      <t>ウエ</t>
    </rPh>
    <phoneticPr fontId="12"/>
  </si>
  <si>
    <t>なお､旧書式は9月請求分までは受付ますが､10月請求分からは新書式のみ受付となります。</t>
    <rPh sb="3" eb="4">
      <t>キュウ</t>
    </rPh>
    <rPh sb="4" eb="6">
      <t>ショシキ</t>
    </rPh>
    <rPh sb="8" eb="9">
      <t>ガツ</t>
    </rPh>
    <rPh sb="9" eb="12">
      <t>セイキュウブン</t>
    </rPh>
    <rPh sb="15" eb="17">
      <t>ウケツケ</t>
    </rPh>
    <rPh sb="23" eb="24">
      <t>ガツ</t>
    </rPh>
    <rPh sb="24" eb="27">
      <t>セイキュウブン</t>
    </rPh>
    <rPh sb="30" eb="31">
      <t>シン</t>
    </rPh>
    <rPh sb="31" eb="33">
      <t>ショシキ</t>
    </rPh>
    <rPh sb="35" eb="37">
      <t>ウケツケ</t>
    </rPh>
    <phoneticPr fontId="12"/>
  </si>
  <si>
    <t>お手数ですがよろしくお願いいたします。</t>
    <rPh sb="1" eb="3">
      <t>テカズ</t>
    </rPh>
    <rPh sb="11" eb="12">
      <t>ネガ</t>
    </rPh>
    <phoneticPr fontId="12"/>
  </si>
  <si>
    <t>お問い合わせ</t>
    <rPh sb="1" eb="2">
      <t>ト</t>
    </rPh>
    <rPh sb="3" eb="4">
      <t>ア</t>
    </rPh>
    <phoneticPr fontId="12"/>
  </si>
  <si>
    <t>※ 請求内容に際して不明な点は、新拓担当者と打合せの上、作成してください。</t>
    <rPh sb="2" eb="4">
      <t>セイキュウ</t>
    </rPh>
    <rPh sb="4" eb="6">
      <t>ナイヨウ</t>
    </rPh>
    <rPh sb="7" eb="8">
      <t>サイ</t>
    </rPh>
    <rPh sb="10" eb="12">
      <t>フメイ</t>
    </rPh>
    <rPh sb="13" eb="14">
      <t>テン</t>
    </rPh>
    <rPh sb="16" eb="18">
      <t>シンタク</t>
    </rPh>
    <rPh sb="18" eb="21">
      <t>タントウシャ</t>
    </rPh>
    <rPh sb="22" eb="24">
      <t>ウチアワ</t>
    </rPh>
    <rPh sb="26" eb="27">
      <t>ウエ</t>
    </rPh>
    <rPh sb="28" eb="30">
      <t>サクセイ</t>
    </rPh>
    <phoneticPr fontId="11"/>
  </si>
  <si>
    <t>　支払日は翌々月15日となります。</t>
    <rPh sb="1" eb="4">
      <t>シハライビ</t>
    </rPh>
    <rPh sb="5" eb="8">
      <t>ヨクヨクツキ</t>
    </rPh>
    <rPh sb="10" eb="11">
      <t>ニチ</t>
    </rPh>
    <phoneticPr fontId="11"/>
  </si>
  <si>
    <t>　但し金融機関の休日にあたる場合は、翌営業日となります。</t>
    <rPh sb="1" eb="2">
      <t>タダ</t>
    </rPh>
    <rPh sb="3" eb="7">
      <t>キンユウキカン</t>
    </rPh>
    <rPh sb="8" eb="10">
      <t>キュウジツ</t>
    </rPh>
    <rPh sb="14" eb="16">
      <t>バアイ</t>
    </rPh>
    <rPh sb="18" eb="22">
      <t>ヨクエイギョウビ</t>
    </rPh>
    <phoneticPr fontId="11"/>
  </si>
  <si>
    <t>沖縄県沖縄市松本3-18-1</t>
    <rPh sb="0" eb="3">
      <t>オキナワケン</t>
    </rPh>
    <rPh sb="3" eb="6">
      <t>オキナワシ</t>
    </rPh>
    <rPh sb="6" eb="8">
      <t>マツモト</t>
    </rPh>
    <phoneticPr fontId="1"/>
  </si>
  <si>
    <t>m-shinzato@shintaku-okinawa.jp</t>
    <phoneticPr fontId="1"/>
  </si>
  <si>
    <t>株式会社新拓沖縄</t>
    <rPh sb="0" eb="2">
      <t>カブシキ</t>
    </rPh>
    <rPh sb="2" eb="4">
      <t>カイシャ</t>
    </rPh>
    <rPh sb="4" eb="8">
      <t>シンタクオキナワ</t>
    </rPh>
    <phoneticPr fontId="12"/>
  </si>
  <si>
    <t>mail</t>
    <phoneticPr fontId="1"/>
  </si>
  <si>
    <t>郵送</t>
    <rPh sb="0" eb="2">
      <t>ユウソウ</t>
    </rPh>
    <phoneticPr fontId="1"/>
  </si>
  <si>
    <t>TEL　：　098-989-3661</t>
    <phoneticPr fontId="12"/>
  </si>
  <si>
    <t>総務部　　新里(しんざと)</t>
    <rPh sb="0" eb="3">
      <t>ソウムブ</t>
    </rPh>
    <rPh sb="5" eb="7">
      <t>シンザト</t>
    </rPh>
    <phoneticPr fontId="12"/>
  </si>
  <si>
    <t>弊社登録番号　　T6360001023132</t>
    <rPh sb="0" eb="2">
      <t>ヘイシャ</t>
    </rPh>
    <rPh sb="2" eb="6">
      <t>トウロクバンゴウ</t>
    </rPh>
    <phoneticPr fontId="12"/>
  </si>
  <si>
    <t>④ 弊社にご提出いただいている取引先登録票に基づき、住所･会社名･代表者･TEL･FAXを</t>
    <rPh sb="2" eb="4">
      <t>ヘイシャ</t>
    </rPh>
    <rPh sb="6" eb="8">
      <t>テイシュツ</t>
    </rPh>
    <rPh sb="15" eb="18">
      <t>トリヒキサキ</t>
    </rPh>
    <rPh sb="18" eb="21">
      <t>トウロクヒョウ</t>
    </rPh>
    <rPh sb="22" eb="23">
      <t>モト</t>
    </rPh>
    <phoneticPr fontId="11"/>
  </si>
  <si>
    <t>代表取締役　○○　○○　印</t>
    <rPh sb="0" eb="5">
      <t>ダイヒョウトリシマリヤク</t>
    </rPh>
    <rPh sb="12" eb="13">
      <t>イン</t>
    </rPh>
    <phoneticPr fontId="1"/>
  </si>
  <si>
    <t>　入力（記入）、押印してください。※業者コードは登録票に記載があります。</t>
    <rPh sb="1" eb="3">
      <t>ニュウリョク</t>
    </rPh>
    <rPh sb="4" eb="6">
      <t>キニュウ</t>
    </rPh>
    <rPh sb="8" eb="10">
      <t>オウイン</t>
    </rPh>
    <rPh sb="18" eb="20">
      <t>ギョウシャ</t>
    </rPh>
    <rPh sb="24" eb="27">
      <t>トウロクヒョウ</t>
    </rPh>
    <rPh sb="28" eb="30">
      <t>キサイ</t>
    </rPh>
    <phoneticPr fontId="11"/>
  </si>
  <si>
    <t>郵送でお送りください。※毎月、５日必着。</t>
    <rPh sb="0" eb="2">
      <t>ユウソウ</t>
    </rPh>
    <rPh sb="4" eb="5">
      <t>オク</t>
    </rPh>
    <rPh sb="12" eb="14">
      <t>マイツキ</t>
    </rPh>
    <rPh sb="16" eb="17">
      <t>ニチ</t>
    </rPh>
    <rPh sb="17" eb="19">
      <t>ヒッチャク</t>
    </rPh>
    <phoneticPr fontId="12"/>
  </si>
  <si>
    <t>事前に内容を確認して、提出をお願いいたします。</t>
    <rPh sb="0" eb="2">
      <t>ジゼン</t>
    </rPh>
    <rPh sb="3" eb="5">
      <t>ナイヨウ</t>
    </rPh>
    <rPh sb="6" eb="8">
      <t>カクニン</t>
    </rPh>
    <rPh sb="11" eb="13">
      <t>テイシュツ</t>
    </rPh>
    <rPh sb="15" eb="16">
      <t>ネガ</t>
    </rPh>
    <phoneticPr fontId="1"/>
  </si>
  <si>
    <t>請求書に間違いがあった場合、弊社では修正が出来ませんので再提出になります。</t>
    <rPh sb="0" eb="3">
      <t>セイキュウショ</t>
    </rPh>
    <rPh sb="4" eb="6">
      <t>マチガ</t>
    </rPh>
    <rPh sb="11" eb="13">
      <t>バアイ</t>
    </rPh>
    <rPh sb="14" eb="16">
      <t>ヘイシャ</t>
    </rPh>
    <rPh sb="18" eb="20">
      <t>シュウセイ</t>
    </rPh>
    <rPh sb="21" eb="23">
      <t>デキ</t>
    </rPh>
    <phoneticPr fontId="1"/>
  </si>
  <si>
    <t>※請求書提出方法</t>
    <rPh sb="1" eb="4">
      <t>セイキュウショ</t>
    </rPh>
    <rPh sb="4" eb="6">
      <t>テイシュツ</t>
    </rPh>
    <rPh sb="6" eb="8">
      <t>ホウホウ</t>
    </rPh>
    <phoneticPr fontId="11"/>
  </si>
  <si>
    <t>〒904-2151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</si>
</sst>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円&quot;\ \(&quot;税&quot;&quot;込&quot;\)"/>
  </numFmts>
  <fonts count="27" x14ac:knownFonts="1">
    <font>
      <sz val="12"/>
      <color theme="1"/>
      <name val="游ゴシック"/>
      <family val="2"/>
      <charset val="128"/>
      <scheme val="minor"/>
    </font>
    <font>
      <sz val="6"/>
      <name val="游ゴシック"/>
      <family val="2"/>
      <charset val="128"/>
      <scheme val="minor"/>
    </font>
    <font>
      <sz val="18"/>
      <color theme="1"/>
      <name val="游ゴシック"/>
      <family val="3"/>
      <charset val="128"/>
      <scheme val="minor"/>
    </font>
    <font>
      <sz val="12"/>
      <color theme="0"/>
      <name val="游ゴシック"/>
      <family val="3"/>
      <charset val="128"/>
      <scheme val="minor"/>
    </font>
    <font>
      <sz val="12"/>
      <color theme="1"/>
      <name val="游ゴシック"/>
      <family val="2"/>
      <charset val="128"/>
      <scheme val="minor"/>
    </font>
    <font>
      <sz val="12"/>
      <color rgb="FFFFFFFF"/>
      <name val="游ゴシック"/>
      <family val="3"/>
      <charset val="128"/>
      <scheme val="minor"/>
    </font>
    <font>
      <sz val="1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8"/>
      <color theme="1"/>
      <name val="游ゴシック"/>
      <family val="2"/>
      <charset val="128"/>
      <scheme val="minor"/>
    </font>
    <font>
      <sz val="9"/>
      <color theme="1"/>
      <name val="游ゴシック"/>
      <family val="2"/>
      <charset val="128"/>
      <scheme val="minor"/>
    </font>
    <font>
      <sz val="6"/>
      <name val="游ゴシック"/>
      <family val="3"/>
      <charset val="128"/>
      <scheme val="minor"/>
    </font>
    <font>
      <sz val="6"/>
      <name val="ＭＳ Ｐゴシック"/>
      <family val="3"/>
      <charset val="128"/>
    </font>
    <font>
      <b/>
      <sz val="18"/>
      <color theme="1"/>
      <name val="游ゴシック"/>
      <family val="3"/>
      <charset val="128"/>
      <scheme val="minor"/>
    </font>
    <font>
      <b/>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b/>
      <sz val="12"/>
      <color rgb="FFFF0000"/>
      <name val="游ゴシック"/>
      <family val="3"/>
      <charset val="128"/>
      <scheme val="minor"/>
    </font>
    <font>
      <b/>
      <sz val="11"/>
      <color rgb="FFFF0000"/>
      <name val="游ゴシック"/>
      <family val="3"/>
      <charset val="128"/>
      <scheme val="minor"/>
    </font>
    <font>
      <b/>
      <u val="double"/>
      <sz val="15"/>
      <color theme="1"/>
      <name val="游ゴシック"/>
      <family val="3"/>
      <charset val="128"/>
      <scheme val="minor"/>
    </font>
    <font>
      <b/>
      <sz val="14"/>
      <color theme="1"/>
      <name val="游ゴシック"/>
      <family val="3"/>
      <charset val="128"/>
    </font>
    <font>
      <sz val="11"/>
      <color theme="1"/>
      <name val="游ゴシック"/>
      <family val="3"/>
      <charset val="128"/>
    </font>
    <font>
      <b/>
      <sz val="11"/>
      <color rgb="FFFF0000"/>
      <name val="ＭＳ Ｐゴシック"/>
      <family val="3"/>
      <charset val="128"/>
    </font>
    <font>
      <sz val="11"/>
      <color theme="1"/>
      <name val="ＭＳ Ｐゴシック"/>
      <family val="3"/>
      <charset val="128"/>
    </font>
    <font>
      <sz val="10"/>
      <color theme="1"/>
      <name val="游ゴシック"/>
      <family val="3"/>
      <charset val="128"/>
    </font>
    <font>
      <sz val="8"/>
      <color theme="1"/>
      <name val="游ゴシック"/>
      <family val="3"/>
      <charset val="128"/>
    </font>
    <font>
      <u/>
      <sz val="12"/>
      <color theme="10"/>
      <name val="游ゴシック"/>
      <family val="2"/>
      <charset val="128"/>
      <scheme val="minor"/>
    </font>
  </fonts>
  <fills count="5">
    <fill>
      <patternFill patternType="none"/>
    </fill>
    <fill>
      <patternFill patternType="gray125"/>
    </fill>
    <fill>
      <patternFill patternType="solid">
        <fgColor rgb="FF227EA8"/>
        <bgColor indexed="64"/>
      </patternFill>
    </fill>
    <fill>
      <patternFill patternType="solid">
        <fgColor rgb="FF227EA8"/>
        <bgColor rgb="FF000000"/>
      </patternFill>
    </fill>
    <fill>
      <patternFill patternType="solid">
        <fgColor rgb="FFFFFFCC"/>
        <bgColor indexed="64"/>
      </patternFill>
    </fill>
  </fills>
  <borders count="4">
    <border>
      <left/>
      <right/>
      <top/>
      <bottom/>
      <diagonal/>
    </border>
    <border>
      <left/>
      <right/>
      <top/>
      <bottom style="thin">
        <color theme="0" tint="-0.34998626667073579"/>
      </bottom>
      <diagonal/>
    </border>
    <border>
      <left style="thin">
        <color rgb="FFCCCCCC"/>
      </left>
      <right style="thin">
        <color rgb="FFCCCCCC"/>
      </right>
      <top style="thin">
        <color rgb="FFCCCCCC"/>
      </top>
      <bottom style="thin">
        <color rgb="FFCCCCCC"/>
      </bottom>
      <diagonal/>
    </border>
    <border>
      <left style="thin">
        <color theme="2" tint="-0.249977111117893"/>
      </left>
      <right style="thin">
        <color theme="2" tint="-0.249977111117893"/>
      </right>
      <top style="thin">
        <color theme="2" tint="-0.249977111117893"/>
      </top>
      <bottom style="thin">
        <color theme="2" tint="-0.249977111117893"/>
      </bottom>
      <diagonal/>
    </border>
  </borders>
  <cellStyleXfs count="4">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6" fillId="0" borderId="0" applyNumberFormat="0" applyFill="0" applyBorder="0" applyAlignment="0" applyProtection="0">
      <alignment vertical="center"/>
    </xf>
  </cellStyleXfs>
  <cellXfs count="91">
    <xf numFmtId="0" fontId="0" fillId="0" borderId="0" xfId="0">
      <alignment vertical="center"/>
    </xf>
    <xf numFmtId="0" fontId="6" fillId="0" borderId="0" xfId="0" applyFont="1" applyAlignment="1">
      <alignment horizontal="right" vertical="center"/>
    </xf>
    <xf numFmtId="14" fontId="0" fillId="0" borderId="0" xfId="0" applyNumberFormat="1">
      <alignment vertical="center"/>
    </xf>
    <xf numFmtId="14" fontId="0" fillId="0" borderId="0" xfId="0" applyNumberFormat="1" applyAlignment="1">
      <alignment horizontal="left" vertical="center"/>
    </xf>
    <xf numFmtId="0" fontId="8" fillId="0" borderId="0" xfId="0" applyFont="1" applyAlignment="1">
      <alignment horizontal="right" vertical="center"/>
    </xf>
    <xf numFmtId="38" fontId="8" fillId="0" borderId="0" xfId="1" applyFont="1" applyBorder="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2" fillId="0" borderId="0" xfId="0" applyFont="1">
      <alignment vertical="center"/>
    </xf>
    <xf numFmtId="176" fontId="9" fillId="0" borderId="0" xfId="0" applyNumberFormat="1" applyFont="1">
      <alignment vertical="center"/>
    </xf>
    <xf numFmtId="0" fontId="10" fillId="0" borderId="0" xfId="0" applyFont="1" applyAlignment="1">
      <alignment vertical="top"/>
    </xf>
    <xf numFmtId="0" fontId="3" fillId="2" borderId="0" xfId="0" applyFont="1" applyFill="1" applyAlignment="1">
      <alignment horizontal="center" vertical="center"/>
    </xf>
    <xf numFmtId="0" fontId="3" fillId="2" borderId="0" xfId="0" applyFont="1" applyFill="1" applyAlignment="1">
      <alignment horizontal="center" vertical="top"/>
    </xf>
    <xf numFmtId="38" fontId="0" fillId="0" borderId="0" xfId="0" applyNumberForma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top"/>
    </xf>
    <xf numFmtId="0" fontId="5" fillId="0" borderId="0" xfId="0" applyFont="1" applyAlignment="1">
      <alignment horizontal="center" vertical="center"/>
    </xf>
    <xf numFmtId="176" fontId="9" fillId="0" borderId="0" xfId="0" applyNumberFormat="1" applyFont="1" applyAlignment="1">
      <alignment horizontal="center" vertical="center"/>
    </xf>
    <xf numFmtId="0" fontId="18" fillId="0" borderId="0" xfId="0" applyFont="1">
      <alignment vertical="center"/>
    </xf>
    <xf numFmtId="0" fontId="19" fillId="0" borderId="0" xfId="0" applyFont="1">
      <alignment vertical="center"/>
    </xf>
    <xf numFmtId="0" fontId="0" fillId="4" borderId="0" xfId="0" applyFill="1" applyAlignment="1">
      <alignment horizontal="left" vertical="center"/>
    </xf>
    <xf numFmtId="14" fontId="0" fillId="4" borderId="0" xfId="0" applyNumberFormat="1" applyFill="1" applyAlignment="1">
      <alignment horizontal="left" vertical="center"/>
    </xf>
    <xf numFmtId="0" fontId="0" fillId="4" borderId="0" xfId="0" applyFill="1">
      <alignment vertical="center"/>
    </xf>
    <xf numFmtId="38" fontId="8" fillId="4" borderId="0" xfId="1" applyFont="1" applyFill="1" applyBorder="1">
      <alignment vertical="center"/>
    </xf>
    <xf numFmtId="38" fontId="20" fillId="0" borderId="0" xfId="1" applyFont="1">
      <alignment vertical="center"/>
    </xf>
    <xf numFmtId="38" fontId="21" fillId="0" borderId="0" xfId="1" applyFont="1">
      <alignment vertical="center"/>
    </xf>
    <xf numFmtId="38" fontId="22" fillId="0" borderId="0" xfId="1" applyFont="1" applyFill="1">
      <alignment vertical="center"/>
    </xf>
    <xf numFmtId="38" fontId="23" fillId="0" borderId="0" xfId="1" applyFont="1" applyFill="1">
      <alignment vertical="center"/>
    </xf>
    <xf numFmtId="38" fontId="21" fillId="0" borderId="0" xfId="1" applyFont="1" applyFill="1" applyAlignment="1">
      <alignment horizontal="center" vertical="center"/>
    </xf>
    <xf numFmtId="38" fontId="21" fillId="0" borderId="0" xfId="1" applyFont="1" applyAlignment="1">
      <alignment horizontal="center" vertical="center"/>
    </xf>
    <xf numFmtId="38" fontId="21" fillId="0" borderId="0" xfId="1" applyFont="1" applyAlignment="1">
      <alignment horizontal="right" vertical="center"/>
    </xf>
    <xf numFmtId="0" fontId="21" fillId="0" borderId="0" xfId="0" applyFont="1">
      <alignment vertical="center"/>
    </xf>
    <xf numFmtId="38" fontId="21" fillId="0" borderId="0" xfId="1" applyFont="1" applyAlignment="1">
      <alignment horizontal="left" vertical="center"/>
    </xf>
    <xf numFmtId="38" fontId="21" fillId="0" borderId="0" xfId="1" applyFont="1" applyFill="1">
      <alignment vertical="center"/>
    </xf>
    <xf numFmtId="38" fontId="24" fillId="0" borderId="0" xfId="1" applyFont="1" applyFill="1" applyAlignment="1"/>
    <xf numFmtId="38" fontId="25" fillId="0" borderId="0" xfId="1" applyFont="1" applyFill="1" applyAlignment="1"/>
    <xf numFmtId="38" fontId="21" fillId="0" borderId="0" xfId="1" applyFont="1" applyFill="1" applyAlignment="1">
      <alignment vertical="center"/>
    </xf>
    <xf numFmtId="38" fontId="21" fillId="0" borderId="0" xfId="1" applyFont="1" applyFill="1" applyAlignment="1">
      <alignment horizontal="left" vertical="center"/>
    </xf>
    <xf numFmtId="38" fontId="26" fillId="0" borderId="0" xfId="3" applyNumberFormat="1" applyFill="1">
      <alignment vertical="center"/>
    </xf>
    <xf numFmtId="0" fontId="6" fillId="4" borderId="0" xfId="0" applyFont="1" applyFill="1" applyAlignment="1">
      <alignment horizontal="right" vertical="center"/>
    </xf>
    <xf numFmtId="14" fontId="0" fillId="4" borderId="0" xfId="0" applyNumberFormat="1" applyFill="1">
      <alignment vertical="center"/>
    </xf>
    <xf numFmtId="0" fontId="3" fillId="2" borderId="3" xfId="0" applyFont="1" applyFill="1" applyBorder="1" applyAlignment="1">
      <alignment horizontal="center" vertical="center"/>
    </xf>
    <xf numFmtId="56" fontId="0" fillId="4" borderId="3" xfId="0" applyNumberFormat="1" applyFill="1" applyBorder="1" applyAlignment="1">
      <alignment horizontal="center" vertical="center"/>
    </xf>
    <xf numFmtId="0" fontId="0" fillId="4" borderId="3" xfId="0" applyFill="1" applyBorder="1" applyAlignment="1">
      <alignment horizontal="center" vertical="center"/>
    </xf>
    <xf numFmtId="0" fontId="0" fillId="4" borderId="3" xfId="0" applyFill="1" applyBorder="1" applyAlignment="1">
      <alignment horizontal="right" vertical="center"/>
    </xf>
    <xf numFmtId="38" fontId="0" fillId="4" borderId="3" xfId="1" applyFont="1" applyFill="1" applyBorder="1">
      <alignment vertical="center"/>
    </xf>
    <xf numFmtId="9" fontId="0" fillId="4" borderId="3" xfId="2" applyFont="1" applyFill="1" applyBorder="1">
      <alignment vertical="center"/>
    </xf>
    <xf numFmtId="38" fontId="0" fillId="4" borderId="3" xfId="0" applyNumberFormat="1" applyFill="1" applyBorder="1">
      <alignment vertical="center"/>
    </xf>
    <xf numFmtId="0" fontId="0" fillId="0" borderId="3" xfId="0" applyBorder="1" applyAlignment="1">
      <alignment horizontal="center" vertical="center"/>
    </xf>
    <xf numFmtId="0" fontId="0" fillId="0" borderId="3" xfId="0" applyBorder="1" applyAlignment="1">
      <alignment horizontal="right" vertical="center"/>
    </xf>
    <xf numFmtId="38" fontId="0" fillId="0" borderId="3" xfId="1" applyFont="1" applyBorder="1">
      <alignment vertical="center"/>
    </xf>
    <xf numFmtId="9" fontId="0" fillId="0" borderId="3" xfId="2" applyFont="1" applyBorder="1">
      <alignment vertical="center"/>
    </xf>
    <xf numFmtId="38" fontId="0" fillId="0" borderId="3" xfId="0" applyNumberFormat="1" applyBorder="1">
      <alignment vertical="center"/>
    </xf>
    <xf numFmtId="0" fontId="3" fillId="2" borderId="2" xfId="0" applyFont="1" applyFill="1" applyBorder="1" applyAlignment="1">
      <alignment horizontal="center" vertical="center"/>
    </xf>
    <xf numFmtId="0" fontId="6" fillId="0" borderId="2" xfId="0" applyFont="1" applyBorder="1" applyAlignment="1">
      <alignment horizontal="center" vertical="center"/>
    </xf>
    <xf numFmtId="38" fontId="3" fillId="2" borderId="2" xfId="1" applyFont="1" applyFill="1" applyBorder="1" applyAlignment="1">
      <alignment horizontal="center" vertical="center"/>
    </xf>
    <xf numFmtId="0" fontId="6" fillId="4" borderId="2" xfId="0" applyFont="1" applyFill="1" applyBorder="1" applyAlignment="1">
      <alignment horizontal="center" vertical="center"/>
    </xf>
    <xf numFmtId="0" fontId="6" fillId="0" borderId="2" xfId="0" applyFont="1" applyBorder="1">
      <alignment vertical="center"/>
    </xf>
    <xf numFmtId="0" fontId="6" fillId="0" borderId="2" xfId="0" applyFont="1" applyBorder="1" applyAlignment="1">
      <alignment horizontal="left" vertical="top" wrapText="1" indent="1"/>
    </xf>
    <xf numFmtId="0" fontId="15" fillId="0" borderId="2" xfId="0" applyFont="1" applyBorder="1" applyAlignment="1">
      <alignment horizontal="center" vertical="center"/>
    </xf>
    <xf numFmtId="0" fontId="0" fillId="0" borderId="0" xfId="0">
      <alignment vertical="center"/>
    </xf>
    <xf numFmtId="0" fontId="18" fillId="0" borderId="0" xfId="0" applyFont="1">
      <alignment vertical="center"/>
    </xf>
    <xf numFmtId="0" fontId="19" fillId="0" borderId="0" xfId="0" applyFont="1">
      <alignment vertical="center"/>
    </xf>
    <xf numFmtId="0" fontId="0" fillId="0" borderId="2" xfId="0" applyBorder="1" applyAlignment="1">
      <alignment horizontal="center" vertical="center"/>
    </xf>
    <xf numFmtId="0" fontId="17" fillId="0" borderId="0" xfId="0" applyFont="1" applyAlignment="1"/>
    <xf numFmtId="0" fontId="16" fillId="4" borderId="0" xfId="0" applyFont="1" applyFill="1" applyAlignment="1">
      <alignment horizontal="left" vertical="center"/>
    </xf>
    <xf numFmtId="0" fontId="0" fillId="4" borderId="3" xfId="0" applyFill="1" applyBorder="1" applyAlignment="1">
      <alignment horizontal="center" vertical="center"/>
    </xf>
    <xf numFmtId="0" fontId="6" fillId="4" borderId="2" xfId="0" applyFont="1" applyFill="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38" fontId="3" fillId="2" borderId="2" xfId="1" applyFont="1" applyFill="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13" fillId="0" borderId="0" xfId="0" applyFont="1" applyAlignment="1">
      <alignment horizontal="center" vertical="center"/>
    </xf>
    <xf numFmtId="0" fontId="2" fillId="4" borderId="0" xfId="0" applyFont="1" applyFill="1" applyAlignment="1">
      <alignment horizontal="left" vertical="center"/>
    </xf>
    <xf numFmtId="0" fontId="5" fillId="3" borderId="2" xfId="0" applyFont="1" applyFill="1" applyBorder="1" applyAlignment="1">
      <alignment horizontal="center" vertical="center"/>
    </xf>
    <xf numFmtId="176" fontId="9" fillId="4" borderId="2" xfId="0" applyNumberFormat="1" applyFont="1" applyFill="1" applyBorder="1" applyAlignment="1">
      <alignment horizontal="right" vertical="center"/>
    </xf>
    <xf numFmtId="0" fontId="6" fillId="0" borderId="0" xfId="0" applyFont="1" applyAlignment="1">
      <alignment horizontal="left" vertical="center"/>
    </xf>
    <xf numFmtId="0" fontId="3" fillId="2" borderId="2" xfId="0" applyFont="1" applyFill="1" applyBorder="1" applyAlignment="1">
      <alignment horizontal="center" vertical="center" wrapText="1"/>
    </xf>
    <xf numFmtId="0" fontId="2" fillId="4" borderId="2" xfId="0" applyFont="1" applyFill="1" applyBorder="1" applyAlignment="1">
      <alignment horizontal="right" vertical="center"/>
    </xf>
    <xf numFmtId="0" fontId="6" fillId="4" borderId="2" xfId="0" applyFont="1" applyFill="1" applyBorder="1" applyAlignment="1">
      <alignment horizontal="left" vertical="center"/>
    </xf>
    <xf numFmtId="0" fontId="3" fillId="2" borderId="0" xfId="0" applyFont="1" applyFill="1" applyAlignment="1">
      <alignment horizontal="center" vertical="center"/>
    </xf>
    <xf numFmtId="0" fontId="0" fillId="0" borderId="3" xfId="0" applyBorder="1" applyAlignment="1">
      <alignment horizontal="center" vertical="center"/>
    </xf>
    <xf numFmtId="0" fontId="2" fillId="0" borderId="0" xfId="0" applyFont="1" applyAlignment="1">
      <alignment horizontal="left" vertical="center"/>
    </xf>
    <xf numFmtId="0" fontId="16" fillId="0" borderId="0" xfId="0" applyFont="1" applyAlignment="1">
      <alignment horizontal="left" vertical="center"/>
    </xf>
    <xf numFmtId="176" fontId="9" fillId="0" borderId="2" xfId="0" applyNumberFormat="1" applyFont="1" applyBorder="1" applyAlignment="1">
      <alignment horizontal="right" vertical="center"/>
    </xf>
    <xf numFmtId="0" fontId="6" fillId="0" borderId="2" xfId="0" applyFont="1" applyBorder="1" applyAlignment="1">
      <alignment horizontal="left" vertical="center"/>
    </xf>
    <xf numFmtId="0" fontId="0" fillId="0" borderId="0" xfId="0" applyAlignment="1">
      <alignment horizontal="left"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colors>
    <mruColors>
      <color rgb="FFFFFFCC"/>
      <color rgb="FFCCCCCC"/>
      <color rgb="FF227EA8"/>
      <color rgb="FF2E2E2E"/>
      <color rgb="FF363636"/>
      <color rgb="FF222222"/>
      <color rgb="FF4545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113867</xdr:colOff>
      <xdr:row>4</xdr:row>
      <xdr:rowOff>98376</xdr:rowOff>
    </xdr:from>
    <xdr:ext cx="705284" cy="693138"/>
    <xdr:sp macro="" textlink="">
      <xdr:nvSpPr>
        <xdr:cNvPr id="5" name="正方形/長方形 4">
          <a:extLst>
            <a:ext uri="{FF2B5EF4-FFF2-40B4-BE49-F238E27FC236}">
              <a16:creationId xmlns:a16="http://schemas.microsoft.com/office/drawing/2014/main" id="{38AED5A4-EED9-E8C6-432D-064639217D01}"/>
            </a:ext>
          </a:extLst>
        </xdr:cNvPr>
        <xdr:cNvSpPr/>
      </xdr:nvSpPr>
      <xdr:spPr>
        <a:xfrm>
          <a:off x="2304617" y="1422351"/>
          <a:ext cx="705284" cy="693138"/>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outerShdw blurRad="38100" dist="19050" dir="2700000" algn="tl" rotWithShape="0">
                  <a:schemeClr val="dk1">
                    <a:alpha val="40000"/>
                  </a:schemeClr>
                </a:outerShdw>
              </a:effectLst>
            </a:rPr>
            <a:t>①</a:t>
          </a:r>
          <a:endParaRPr lang="en-US" altLang="ja-JP" sz="2800" b="0" cap="none" spc="0">
            <a:ln w="0"/>
            <a:solidFill>
              <a:srgbClr val="FF0000"/>
            </a:solidFill>
            <a:effectLst>
              <a:outerShdw blurRad="38100" dist="19050" dir="2700000" algn="tl" rotWithShape="0">
                <a:schemeClr val="dk1">
                  <a:alpha val="40000"/>
                </a:schemeClr>
              </a:outerShdw>
            </a:effectLst>
          </a:endParaRPr>
        </a:p>
      </xdr:txBody>
    </xdr:sp>
    <xdr:clientData/>
  </xdr:oneCellAnchor>
  <xdr:oneCellAnchor>
    <xdr:from>
      <xdr:col>9</xdr:col>
      <xdr:colOff>952500</xdr:colOff>
      <xdr:row>1</xdr:row>
      <xdr:rowOff>38100</xdr:rowOff>
    </xdr:from>
    <xdr:ext cx="705284" cy="693138"/>
    <xdr:sp macro="" textlink="">
      <xdr:nvSpPr>
        <xdr:cNvPr id="6" name="正方形/長方形 5">
          <a:extLst>
            <a:ext uri="{FF2B5EF4-FFF2-40B4-BE49-F238E27FC236}">
              <a16:creationId xmlns:a16="http://schemas.microsoft.com/office/drawing/2014/main" id="{C8AB8BD0-B1CB-4DFC-AA56-301D95D64DAE}"/>
            </a:ext>
          </a:extLst>
        </xdr:cNvPr>
        <xdr:cNvSpPr/>
      </xdr:nvSpPr>
      <xdr:spPr>
        <a:xfrm>
          <a:off x="10734675" y="590550"/>
          <a:ext cx="705284" cy="693138"/>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outerShdw blurRad="38100" dist="19050" dir="2700000" algn="tl" rotWithShape="0">
                  <a:schemeClr val="dk1">
                    <a:alpha val="40000"/>
                  </a:schemeClr>
                </a:outerShdw>
              </a:effectLst>
            </a:rPr>
            <a:t>②</a:t>
          </a:r>
          <a:endParaRPr lang="en-US" altLang="ja-JP" sz="2800" b="0" cap="none" spc="0">
            <a:ln w="0"/>
            <a:solidFill>
              <a:srgbClr val="FF0000"/>
            </a:solidFill>
            <a:effectLst>
              <a:outerShdw blurRad="38100" dist="19050" dir="2700000" algn="tl" rotWithShape="0">
                <a:schemeClr val="dk1">
                  <a:alpha val="40000"/>
                </a:schemeClr>
              </a:outerShdw>
            </a:effectLst>
          </a:endParaRPr>
        </a:p>
      </xdr:txBody>
    </xdr:sp>
    <xdr:clientData/>
  </xdr:oneCellAnchor>
  <xdr:oneCellAnchor>
    <xdr:from>
      <xdr:col>9</xdr:col>
      <xdr:colOff>476250</xdr:colOff>
      <xdr:row>9</xdr:row>
      <xdr:rowOff>180975</xdr:rowOff>
    </xdr:from>
    <xdr:ext cx="705284" cy="693138"/>
    <xdr:sp macro="" textlink="">
      <xdr:nvSpPr>
        <xdr:cNvPr id="7" name="正方形/長方形 6">
          <a:extLst>
            <a:ext uri="{FF2B5EF4-FFF2-40B4-BE49-F238E27FC236}">
              <a16:creationId xmlns:a16="http://schemas.microsoft.com/office/drawing/2014/main" id="{D5ED94B0-83ED-48B0-88C8-4F34DDA47350}"/>
            </a:ext>
          </a:extLst>
        </xdr:cNvPr>
        <xdr:cNvSpPr/>
      </xdr:nvSpPr>
      <xdr:spPr>
        <a:xfrm>
          <a:off x="10258425" y="2886075"/>
          <a:ext cx="705284" cy="693138"/>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outerShdw blurRad="38100" dist="19050" dir="2700000" algn="tl" rotWithShape="0">
                  <a:schemeClr val="dk1">
                    <a:alpha val="40000"/>
                  </a:schemeClr>
                </a:outerShdw>
              </a:effectLst>
            </a:rPr>
            <a:t>③</a:t>
          </a:r>
          <a:endParaRPr lang="en-US" altLang="ja-JP" sz="2800" b="0" cap="none" spc="0">
            <a:ln w="0"/>
            <a:solidFill>
              <a:srgbClr val="FF0000"/>
            </a:solidFill>
            <a:effectLst>
              <a:outerShdw blurRad="38100" dist="19050" dir="2700000" algn="tl" rotWithShape="0">
                <a:schemeClr val="dk1">
                  <a:alpha val="40000"/>
                </a:schemeClr>
              </a:outerShdw>
            </a:effectLst>
          </a:endParaRPr>
        </a:p>
      </xdr:txBody>
    </xdr:sp>
    <xdr:clientData/>
  </xdr:oneCellAnchor>
  <xdr:oneCellAnchor>
    <xdr:from>
      <xdr:col>7</xdr:col>
      <xdr:colOff>504825</xdr:colOff>
      <xdr:row>2</xdr:row>
      <xdr:rowOff>38100</xdr:rowOff>
    </xdr:from>
    <xdr:ext cx="705284" cy="693138"/>
    <xdr:sp macro="" textlink="">
      <xdr:nvSpPr>
        <xdr:cNvPr id="8" name="正方形/長方形 7">
          <a:extLst>
            <a:ext uri="{FF2B5EF4-FFF2-40B4-BE49-F238E27FC236}">
              <a16:creationId xmlns:a16="http://schemas.microsoft.com/office/drawing/2014/main" id="{44404352-2BE7-4C08-9A5B-B065D59E51D7}"/>
            </a:ext>
          </a:extLst>
        </xdr:cNvPr>
        <xdr:cNvSpPr/>
      </xdr:nvSpPr>
      <xdr:spPr>
        <a:xfrm>
          <a:off x="8096250" y="838200"/>
          <a:ext cx="705284" cy="693138"/>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outerShdw blurRad="38100" dist="19050" dir="2700000" algn="tl" rotWithShape="0">
                  <a:schemeClr val="dk1">
                    <a:alpha val="40000"/>
                  </a:schemeClr>
                </a:outerShdw>
              </a:effectLst>
            </a:rPr>
            <a:t>④</a:t>
          </a:r>
          <a:endParaRPr lang="en-US" altLang="ja-JP" sz="2800" b="0" cap="none" spc="0">
            <a:ln w="0"/>
            <a:solidFill>
              <a:srgbClr val="FF0000"/>
            </a:solidFill>
            <a:effectLst>
              <a:outerShdw blurRad="38100" dist="19050" dir="2700000" algn="tl" rotWithShape="0">
                <a:schemeClr val="dk1">
                  <a:alpha val="40000"/>
                </a:schemeClr>
              </a:outerShdw>
            </a:effectLst>
          </a:endParaRPr>
        </a:p>
      </xdr:txBody>
    </xdr:sp>
    <xdr:clientData/>
  </xdr:oneCellAnchor>
  <xdr:oneCellAnchor>
    <xdr:from>
      <xdr:col>4</xdr:col>
      <xdr:colOff>790575</xdr:colOff>
      <xdr:row>9</xdr:row>
      <xdr:rowOff>228600</xdr:rowOff>
    </xdr:from>
    <xdr:ext cx="705284" cy="693138"/>
    <xdr:sp macro="" textlink="">
      <xdr:nvSpPr>
        <xdr:cNvPr id="9" name="正方形/長方形 8">
          <a:extLst>
            <a:ext uri="{FF2B5EF4-FFF2-40B4-BE49-F238E27FC236}">
              <a16:creationId xmlns:a16="http://schemas.microsoft.com/office/drawing/2014/main" id="{E6C8E352-EDB4-44C0-8215-A3A6E2D635C3}"/>
            </a:ext>
          </a:extLst>
        </xdr:cNvPr>
        <xdr:cNvSpPr/>
      </xdr:nvSpPr>
      <xdr:spPr>
        <a:xfrm>
          <a:off x="5172075" y="2933700"/>
          <a:ext cx="705284" cy="693138"/>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outerShdw blurRad="38100" dist="19050" dir="2700000" algn="tl" rotWithShape="0">
                  <a:schemeClr val="dk1">
                    <a:alpha val="40000"/>
                  </a:schemeClr>
                </a:outerShdw>
              </a:effectLst>
            </a:rPr>
            <a:t>⑤</a:t>
          </a:r>
          <a:endParaRPr lang="en-US" altLang="ja-JP" sz="2800" b="0" cap="none" spc="0">
            <a:ln w="0"/>
            <a:solidFill>
              <a:srgbClr val="FF0000"/>
            </a:solidFill>
            <a:effectLst>
              <a:outerShdw blurRad="38100" dist="19050" dir="2700000" algn="tl" rotWithShape="0">
                <a:schemeClr val="dk1">
                  <a:alpha val="40000"/>
                </a:schemeClr>
              </a:outerShdw>
            </a:effectLst>
          </a:endParaRPr>
        </a:p>
      </xdr:txBody>
    </xdr:sp>
    <xdr:clientData/>
  </xdr:oneCellAnchor>
  <xdr:oneCellAnchor>
    <xdr:from>
      <xdr:col>0</xdr:col>
      <xdr:colOff>685800</xdr:colOff>
      <xdr:row>15</xdr:row>
      <xdr:rowOff>9525</xdr:rowOff>
    </xdr:from>
    <xdr:ext cx="705284" cy="693138"/>
    <xdr:sp macro="" textlink="">
      <xdr:nvSpPr>
        <xdr:cNvPr id="10" name="正方形/長方形 9">
          <a:extLst>
            <a:ext uri="{FF2B5EF4-FFF2-40B4-BE49-F238E27FC236}">
              <a16:creationId xmlns:a16="http://schemas.microsoft.com/office/drawing/2014/main" id="{68A3BB24-348D-4F83-8FA3-6EF93027D8F8}"/>
            </a:ext>
          </a:extLst>
        </xdr:cNvPr>
        <xdr:cNvSpPr/>
      </xdr:nvSpPr>
      <xdr:spPr>
        <a:xfrm>
          <a:off x="685800" y="4229100"/>
          <a:ext cx="705284" cy="693138"/>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outerShdw blurRad="38100" dist="19050" dir="2700000" algn="tl" rotWithShape="0">
                  <a:schemeClr val="dk1">
                    <a:alpha val="40000"/>
                  </a:schemeClr>
                </a:outerShdw>
              </a:effectLst>
            </a:rPr>
            <a:t>⑥</a:t>
          </a:r>
          <a:endParaRPr lang="en-US" altLang="ja-JP" sz="2800" b="0" cap="none" spc="0">
            <a:ln w="0"/>
            <a:solidFill>
              <a:srgbClr val="FF0000"/>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shinzato@shintaku-okinawa.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0F15F-78C8-4403-A847-44EC3320053F}">
  <dimension ref="A1:I32"/>
  <sheetViews>
    <sheetView view="pageBreakPreview" topLeftCell="A5" zoomScale="130" zoomScaleNormal="130" zoomScaleSheetLayoutView="130" workbookViewId="0">
      <selection activeCell="L8" sqref="L8"/>
    </sheetView>
  </sheetViews>
  <sheetFormatPr defaultRowHeight="19.5" x14ac:dyDescent="0.4"/>
  <cols>
    <col min="4" max="4" width="9.6640625" bestFit="1" customWidth="1"/>
  </cols>
  <sheetData>
    <row r="1" spans="1:9" ht="24" x14ac:dyDescent="0.4">
      <c r="A1" s="25" t="s">
        <v>78</v>
      </c>
      <c r="B1" s="26"/>
      <c r="C1" s="26"/>
      <c r="D1" s="27"/>
      <c r="E1" s="28"/>
      <c r="F1" s="29"/>
      <c r="G1" s="30"/>
      <c r="H1" s="31"/>
      <c r="I1" s="26"/>
    </row>
    <row r="2" spans="1:9" x14ac:dyDescent="0.4">
      <c r="A2" s="26"/>
      <c r="B2" s="26"/>
      <c r="C2" s="26"/>
      <c r="D2" s="26"/>
      <c r="E2" s="26"/>
      <c r="F2" s="30"/>
      <c r="G2" s="30"/>
      <c r="H2" s="30"/>
      <c r="I2" s="26"/>
    </row>
    <row r="3" spans="1:9" x14ac:dyDescent="0.4">
      <c r="A3" s="32" t="s">
        <v>79</v>
      </c>
      <c r="B3" s="26"/>
      <c r="C3" s="26"/>
      <c r="D3" s="26"/>
      <c r="E3" s="26"/>
      <c r="F3" s="30"/>
      <c r="G3" s="30"/>
      <c r="H3" s="30"/>
      <c r="I3" s="26"/>
    </row>
    <row r="4" spans="1:9" x14ac:dyDescent="0.4">
      <c r="A4" s="32" t="s">
        <v>80</v>
      </c>
      <c r="B4" s="26"/>
      <c r="C4" s="26"/>
      <c r="D4" s="26"/>
      <c r="E4" s="26"/>
      <c r="F4" s="30"/>
      <c r="G4" s="30"/>
      <c r="H4" s="30"/>
      <c r="I4" s="26"/>
    </row>
    <row r="5" spans="1:9" x14ac:dyDescent="0.4">
      <c r="A5" s="32" t="s">
        <v>81</v>
      </c>
      <c r="B5" s="26"/>
      <c r="C5" s="26"/>
      <c r="D5" s="26"/>
      <c r="E5" s="26"/>
      <c r="F5" s="30"/>
      <c r="G5" s="30"/>
      <c r="H5" s="30"/>
      <c r="I5" s="26"/>
    </row>
    <row r="6" spans="1:9" x14ac:dyDescent="0.4">
      <c r="A6" s="26" t="s">
        <v>82</v>
      </c>
      <c r="B6" s="31"/>
      <c r="C6" s="26"/>
      <c r="D6" s="26"/>
      <c r="E6" s="26"/>
      <c r="F6" s="30"/>
      <c r="G6" s="30"/>
      <c r="H6" s="30"/>
      <c r="I6" s="26"/>
    </row>
    <row r="7" spans="1:9" x14ac:dyDescent="0.4">
      <c r="A7" s="26" t="s">
        <v>100</v>
      </c>
      <c r="B7" s="26"/>
      <c r="C7" s="26"/>
      <c r="D7" s="26"/>
      <c r="E7" s="26"/>
      <c r="F7" s="30"/>
      <c r="G7" s="30"/>
      <c r="H7" s="30"/>
      <c r="I7" s="26"/>
    </row>
    <row r="8" spans="1:9" x14ac:dyDescent="0.4">
      <c r="A8" s="32" t="s">
        <v>102</v>
      </c>
      <c r="I8" s="26"/>
    </row>
    <row r="9" spans="1:9" x14ac:dyDescent="0.4">
      <c r="A9" s="32" t="s">
        <v>101</v>
      </c>
      <c r="I9" s="26"/>
    </row>
    <row r="10" spans="1:9" x14ac:dyDescent="0.4">
      <c r="A10" s="26" t="s">
        <v>83</v>
      </c>
      <c r="B10" s="26"/>
      <c r="C10" s="26"/>
      <c r="D10" s="26"/>
      <c r="E10" s="26"/>
      <c r="F10" s="30"/>
      <c r="G10" s="30"/>
      <c r="H10" s="30"/>
      <c r="I10" s="26"/>
    </row>
    <row r="11" spans="1:9" x14ac:dyDescent="0.4">
      <c r="A11" s="26" t="s">
        <v>84</v>
      </c>
      <c r="B11" s="26"/>
      <c r="C11" s="26"/>
      <c r="D11" s="26"/>
      <c r="E11" s="26"/>
      <c r="F11" s="30"/>
      <c r="G11" s="30"/>
      <c r="H11" s="30"/>
      <c r="I11" s="26"/>
    </row>
    <row r="12" spans="1:9" x14ac:dyDescent="0.4">
      <c r="A12" s="30"/>
      <c r="B12" s="26"/>
      <c r="C12" s="26"/>
      <c r="D12" s="26"/>
      <c r="E12" s="26"/>
      <c r="F12" s="30"/>
      <c r="G12" s="30"/>
      <c r="H12" s="30"/>
      <c r="I12" s="26"/>
    </row>
    <row r="13" spans="1:9" x14ac:dyDescent="0.4">
      <c r="A13" s="33" t="s">
        <v>103</v>
      </c>
      <c r="B13" s="30"/>
      <c r="C13" s="30"/>
      <c r="D13" s="26"/>
      <c r="E13" s="26"/>
      <c r="F13" s="30"/>
      <c r="G13" s="30"/>
      <c r="H13" s="30"/>
      <c r="I13" s="26"/>
    </row>
    <row r="14" spans="1:9" x14ac:dyDescent="0.4">
      <c r="A14" s="26" t="s">
        <v>93</v>
      </c>
      <c r="B14" s="26" t="s">
        <v>104</v>
      </c>
      <c r="C14" s="30"/>
      <c r="D14" s="30"/>
      <c r="E14" s="26"/>
      <c r="F14" s="30"/>
      <c r="G14" s="30"/>
      <c r="H14" s="30"/>
      <c r="I14" s="26"/>
    </row>
    <row r="15" spans="1:9" x14ac:dyDescent="0.4">
      <c r="A15" s="29"/>
      <c r="B15" s="38" t="s">
        <v>89</v>
      </c>
      <c r="C15" s="29"/>
      <c r="D15" s="29"/>
      <c r="E15" s="38"/>
      <c r="F15" s="29"/>
      <c r="G15" s="29"/>
      <c r="H15" s="29"/>
      <c r="I15" s="34"/>
    </row>
    <row r="16" spans="1:9" x14ac:dyDescent="0.35">
      <c r="A16" s="26"/>
      <c r="B16" s="31"/>
      <c r="C16" s="26"/>
      <c r="D16" s="30"/>
      <c r="E16" s="35"/>
      <c r="F16" s="36"/>
      <c r="G16" s="30"/>
      <c r="H16" s="30"/>
      <c r="I16" s="26"/>
    </row>
    <row r="17" spans="1:9" x14ac:dyDescent="0.4">
      <c r="A17" s="26" t="s">
        <v>96</v>
      </c>
      <c r="B17" s="30"/>
      <c r="C17" s="30"/>
      <c r="D17" s="34"/>
      <c r="E17" s="37"/>
      <c r="F17" s="37"/>
      <c r="G17" s="29"/>
      <c r="H17" s="29"/>
      <c r="I17" s="34"/>
    </row>
    <row r="18" spans="1:9" x14ac:dyDescent="0.4">
      <c r="A18" s="26" t="s">
        <v>85</v>
      </c>
      <c r="B18" s="30"/>
      <c r="C18" s="26"/>
      <c r="D18" s="34"/>
      <c r="E18" s="34"/>
      <c r="F18" s="38"/>
      <c r="G18" s="29"/>
      <c r="H18" s="29"/>
      <c r="I18" s="34"/>
    </row>
    <row r="19" spans="1:9" x14ac:dyDescent="0.4">
      <c r="A19" s="26" t="s">
        <v>91</v>
      </c>
      <c r="B19" s="26"/>
      <c r="C19" s="26"/>
      <c r="D19" s="34"/>
      <c r="E19" s="37"/>
      <c r="F19" s="37"/>
      <c r="I19" s="34"/>
    </row>
    <row r="20" spans="1:9" x14ac:dyDescent="0.4">
      <c r="A20" s="26" t="s">
        <v>95</v>
      </c>
      <c r="B20" s="26"/>
      <c r="C20" s="26"/>
      <c r="D20" s="34"/>
      <c r="E20" s="34"/>
      <c r="F20" s="38"/>
      <c r="G20" s="30"/>
      <c r="H20" s="30"/>
      <c r="I20" s="26"/>
    </row>
    <row r="21" spans="1:9" x14ac:dyDescent="0.4">
      <c r="A21" s="26" t="s">
        <v>94</v>
      </c>
      <c r="B21" s="26"/>
      <c r="C21" s="26"/>
      <c r="D21" s="34"/>
      <c r="E21" s="37"/>
      <c r="F21" s="37"/>
      <c r="G21" s="29"/>
      <c r="H21" s="29"/>
      <c r="I21" s="34"/>
    </row>
    <row r="22" spans="1:9" x14ac:dyDescent="0.4">
      <c r="A22" s="34" t="s">
        <v>92</v>
      </c>
      <c r="B22" s="39" t="s">
        <v>90</v>
      </c>
      <c r="C22" s="38"/>
      <c r="D22" s="29"/>
      <c r="E22" s="29"/>
      <c r="F22" s="38"/>
      <c r="G22" s="29"/>
      <c r="H22" s="29"/>
      <c r="I22" s="34"/>
    </row>
    <row r="23" spans="1:9" x14ac:dyDescent="0.4">
      <c r="G23" s="29"/>
      <c r="H23" s="29"/>
      <c r="I23" s="34"/>
    </row>
    <row r="24" spans="1:9" x14ac:dyDescent="0.4">
      <c r="G24" s="29"/>
      <c r="H24" s="29"/>
      <c r="I24" s="34"/>
    </row>
    <row r="25" spans="1:9" x14ac:dyDescent="0.4">
      <c r="G25" s="29"/>
      <c r="H25" s="29"/>
      <c r="I25" s="34"/>
    </row>
    <row r="26" spans="1:9" x14ac:dyDescent="0.4">
      <c r="G26" s="29"/>
      <c r="H26" s="29"/>
      <c r="I26" s="34"/>
    </row>
    <row r="27" spans="1:9" x14ac:dyDescent="0.4">
      <c r="A27" s="26"/>
      <c r="B27" s="31"/>
      <c r="C27" s="26"/>
      <c r="D27" s="30"/>
      <c r="E27" s="30"/>
      <c r="F27" s="30"/>
      <c r="G27" s="30"/>
      <c r="H27" s="30"/>
      <c r="I27" s="26"/>
    </row>
    <row r="28" spans="1:9" x14ac:dyDescent="0.4">
      <c r="A28" s="26"/>
      <c r="B28" s="30"/>
      <c r="C28" s="30"/>
      <c r="D28" s="26"/>
      <c r="E28" s="26"/>
      <c r="F28" s="33"/>
      <c r="G28" s="30"/>
      <c r="H28" s="30"/>
      <c r="I28" s="26"/>
    </row>
    <row r="29" spans="1:9" x14ac:dyDescent="0.4">
      <c r="A29" s="26"/>
      <c r="B29" s="30"/>
      <c r="C29" s="26"/>
      <c r="D29" s="26"/>
      <c r="E29" s="30"/>
      <c r="F29" s="30"/>
      <c r="G29" s="30"/>
      <c r="H29" s="30"/>
      <c r="I29" s="26"/>
    </row>
    <row r="30" spans="1:9" x14ac:dyDescent="0.4">
      <c r="A30" s="26"/>
      <c r="B30" s="26"/>
      <c r="C30" s="26"/>
      <c r="D30" s="26"/>
      <c r="E30" s="26"/>
      <c r="F30" s="33"/>
      <c r="G30" s="30"/>
      <c r="H30" s="30"/>
      <c r="I30" s="26"/>
    </row>
    <row r="31" spans="1:9" x14ac:dyDescent="0.4">
      <c r="A31" s="26"/>
      <c r="B31" s="26"/>
      <c r="C31" s="26"/>
      <c r="D31" s="26"/>
      <c r="E31" s="26"/>
      <c r="F31" s="30"/>
      <c r="G31" s="30"/>
      <c r="H31" s="30"/>
      <c r="I31" s="26"/>
    </row>
    <row r="32" spans="1:9" x14ac:dyDescent="0.4">
      <c r="A32" s="26"/>
      <c r="B32" s="26"/>
      <c r="C32" s="26"/>
      <c r="D32" s="26"/>
      <c r="E32" s="26"/>
      <c r="F32" s="30"/>
      <c r="G32" s="30"/>
      <c r="H32" s="30"/>
      <c r="I32" s="26"/>
    </row>
  </sheetData>
  <phoneticPr fontId="1"/>
  <hyperlinks>
    <hyperlink ref="B22" r:id="rId1" xr:uid="{CADFEA39-43B3-4D48-AD13-70CB0DE98A4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9FB28-B9C6-4B04-A5E2-7AEAD60966BB}">
  <sheetPr>
    <pageSetUpPr fitToPage="1"/>
  </sheetPr>
  <dimension ref="A1:U81"/>
  <sheetViews>
    <sheetView showGridLines="0" view="pageBreakPreview" zoomScale="70" zoomScaleNormal="100" zoomScaleSheetLayoutView="70" zoomScalePageLayoutView="120" workbookViewId="0">
      <selection activeCell="F33" sqref="F33"/>
    </sheetView>
  </sheetViews>
  <sheetFormatPr defaultColWidth="9.77734375" defaultRowHeight="19.5" x14ac:dyDescent="0.4"/>
  <cols>
    <col min="1" max="5" width="12.77734375" customWidth="1"/>
    <col min="6" max="6" width="11.88671875" customWidth="1"/>
    <col min="7" max="10" width="12.77734375" customWidth="1"/>
    <col min="11" max="11" width="9.77734375" customWidth="1"/>
  </cols>
  <sheetData>
    <row r="1" spans="1:21" ht="44.1" customHeight="1" x14ac:dyDescent="0.4">
      <c r="A1" s="76" t="s">
        <v>1</v>
      </c>
      <c r="B1" s="76"/>
      <c r="C1" s="76"/>
      <c r="D1" s="76"/>
      <c r="E1" s="76"/>
      <c r="F1" s="76"/>
      <c r="G1" s="76"/>
      <c r="H1" s="76"/>
      <c r="I1" s="76"/>
      <c r="J1" s="76"/>
      <c r="K1" s="8"/>
      <c r="L1" s="8"/>
      <c r="M1" s="8"/>
    </row>
    <row r="2" spans="1:21" ht="19.5" customHeight="1" x14ac:dyDescent="0.4">
      <c r="A2" s="77" t="s">
        <v>20</v>
      </c>
      <c r="B2" s="77"/>
      <c r="C2" s="77"/>
      <c r="D2" s="77"/>
      <c r="E2" s="77"/>
      <c r="F2" s="77"/>
      <c r="I2" s="40" t="s">
        <v>19</v>
      </c>
      <c r="J2" s="23">
        <v>1234</v>
      </c>
      <c r="L2" s="65" t="s">
        <v>62</v>
      </c>
      <c r="M2" s="65"/>
      <c r="N2" s="65"/>
    </row>
    <row r="3" spans="1:21" ht="19.5" customHeight="1" x14ac:dyDescent="0.4">
      <c r="A3" s="77"/>
      <c r="B3" s="77"/>
      <c r="C3" s="77"/>
      <c r="D3" s="77"/>
      <c r="E3" s="77"/>
      <c r="F3" s="77"/>
      <c r="I3" s="40" t="s">
        <v>5</v>
      </c>
      <c r="J3" s="41">
        <v>45199</v>
      </c>
      <c r="L3" s="65"/>
      <c r="M3" s="65"/>
      <c r="N3" s="65"/>
      <c r="P3" s="1"/>
      <c r="S3" s="1"/>
    </row>
    <row r="4" spans="1:21" ht="21.95" customHeight="1" x14ac:dyDescent="0.4">
      <c r="H4" t="s">
        <v>38</v>
      </c>
      <c r="I4" s="23" t="s">
        <v>28</v>
      </c>
      <c r="J4" s="23"/>
      <c r="L4" s="61" t="s">
        <v>69</v>
      </c>
      <c r="M4" s="61"/>
      <c r="N4" s="61"/>
      <c r="O4" s="61"/>
      <c r="P4" s="61"/>
      <c r="Q4" s="61"/>
      <c r="R4" s="61"/>
      <c r="S4" s="61"/>
      <c r="T4" s="61"/>
      <c r="U4" s="61"/>
    </row>
    <row r="5" spans="1:21" ht="21.95" customHeight="1" x14ac:dyDescent="0.4">
      <c r="A5" t="s">
        <v>17</v>
      </c>
      <c r="H5" t="s">
        <v>43</v>
      </c>
      <c r="I5" s="23" t="s">
        <v>98</v>
      </c>
      <c r="J5" s="23"/>
      <c r="L5" s="61"/>
      <c r="M5" s="61"/>
      <c r="N5" s="61"/>
      <c r="O5" s="61"/>
      <c r="P5" s="61"/>
      <c r="Q5" s="61"/>
      <c r="R5" s="61"/>
      <c r="S5" s="61"/>
      <c r="T5" s="61"/>
      <c r="U5" s="61"/>
    </row>
    <row r="6" spans="1:21" ht="21.95" customHeight="1" x14ac:dyDescent="0.4">
      <c r="A6" s="11" t="s">
        <v>21</v>
      </c>
      <c r="B6" s="21">
        <v>23001</v>
      </c>
      <c r="C6" s="23"/>
      <c r="H6" t="s">
        <v>39</v>
      </c>
      <c r="I6" s="23" t="s">
        <v>47</v>
      </c>
      <c r="J6" s="23"/>
      <c r="L6" s="61" t="s">
        <v>63</v>
      </c>
      <c r="M6" s="61"/>
      <c r="N6" s="61"/>
      <c r="O6" s="61"/>
      <c r="P6" s="61"/>
      <c r="Q6" s="61"/>
      <c r="R6" s="61"/>
      <c r="S6" s="61"/>
      <c r="T6" s="61"/>
      <c r="U6" s="61"/>
    </row>
    <row r="7" spans="1:21" ht="21.95" customHeight="1" x14ac:dyDescent="0.4">
      <c r="A7" s="11" t="s">
        <v>22</v>
      </c>
      <c r="B7" s="22" t="s">
        <v>58</v>
      </c>
      <c r="C7" s="22"/>
      <c r="D7" s="3"/>
      <c r="E7" s="3"/>
      <c r="H7" t="s">
        <v>40</v>
      </c>
      <c r="I7" s="23" t="s">
        <v>29</v>
      </c>
      <c r="J7" s="23"/>
      <c r="L7" s="61"/>
      <c r="M7" s="61"/>
      <c r="N7" s="61"/>
      <c r="O7" s="61"/>
      <c r="P7" s="61"/>
      <c r="Q7" s="61"/>
      <c r="R7" s="61"/>
      <c r="S7" s="61"/>
      <c r="T7" s="61"/>
      <c r="U7" s="61"/>
    </row>
    <row r="8" spans="1:21" ht="21.95" customHeight="1" x14ac:dyDescent="0.4">
      <c r="A8" s="12" t="s">
        <v>23</v>
      </c>
      <c r="B8" s="23" t="s">
        <v>24</v>
      </c>
      <c r="C8" s="23"/>
      <c r="I8" s="23" t="s">
        <v>30</v>
      </c>
      <c r="J8" s="23"/>
      <c r="L8" s="61" t="s">
        <v>64</v>
      </c>
      <c r="M8" s="61"/>
      <c r="N8" s="61"/>
      <c r="O8" s="61"/>
      <c r="P8" s="61"/>
      <c r="Q8" s="61"/>
      <c r="R8" s="61"/>
      <c r="S8" s="61"/>
      <c r="T8" s="61"/>
      <c r="U8" s="61"/>
    </row>
    <row r="9" spans="1:21" ht="21.95" customHeight="1" x14ac:dyDescent="0.4">
      <c r="A9" s="16"/>
      <c r="B9" s="3"/>
      <c r="H9" t="s">
        <v>41</v>
      </c>
      <c r="I9" s="23" t="s">
        <v>46</v>
      </c>
      <c r="J9" s="23"/>
      <c r="L9" s="61"/>
      <c r="M9" s="61"/>
      <c r="N9" s="61"/>
      <c r="O9" s="61"/>
      <c r="P9" s="61"/>
      <c r="Q9" s="61"/>
      <c r="R9" s="61"/>
      <c r="S9" s="61"/>
      <c r="T9" s="61"/>
      <c r="U9" s="61"/>
    </row>
    <row r="10" spans="1:21" ht="21.95" customHeight="1" x14ac:dyDescent="0.4">
      <c r="A10" s="16"/>
      <c r="H10" t="s">
        <v>42</v>
      </c>
      <c r="I10" s="23" t="s">
        <v>46</v>
      </c>
      <c r="J10" s="23"/>
      <c r="L10" s="61" t="s">
        <v>65</v>
      </c>
      <c r="M10" s="61"/>
      <c r="N10" s="61"/>
      <c r="O10" s="61"/>
      <c r="P10" s="61"/>
      <c r="Q10" s="61"/>
      <c r="R10" s="61"/>
      <c r="S10" s="61"/>
      <c r="T10" s="61"/>
      <c r="U10" s="61"/>
    </row>
    <row r="11" spans="1:21" x14ac:dyDescent="0.4">
      <c r="A11" s="81" t="s">
        <v>31</v>
      </c>
      <c r="B11" s="82" t="s">
        <v>59</v>
      </c>
      <c r="C11" s="82"/>
      <c r="D11" s="82"/>
      <c r="H11" s="80" t="s">
        <v>44</v>
      </c>
      <c r="I11" s="66" t="s">
        <v>45</v>
      </c>
      <c r="J11" s="66"/>
      <c r="L11" s="61"/>
      <c r="M11" s="61"/>
      <c r="N11" s="61"/>
      <c r="O11" s="61"/>
      <c r="P11" s="61"/>
      <c r="Q11" s="61"/>
      <c r="R11" s="61"/>
      <c r="S11" s="61"/>
      <c r="T11" s="61"/>
      <c r="U11" s="61"/>
    </row>
    <row r="12" spans="1:21" x14ac:dyDescent="0.4">
      <c r="A12" s="71"/>
      <c r="B12" s="82"/>
      <c r="C12" s="82"/>
      <c r="D12" s="82"/>
      <c r="H12" s="80"/>
      <c r="I12" s="66"/>
      <c r="J12" s="66"/>
      <c r="L12" s="61" t="s">
        <v>97</v>
      </c>
      <c r="M12" s="61"/>
      <c r="N12" s="61"/>
      <c r="O12" s="61"/>
      <c r="P12" s="61"/>
      <c r="Q12" s="61"/>
      <c r="R12" s="61"/>
      <c r="S12" s="61"/>
      <c r="T12" s="61"/>
      <c r="U12" s="61"/>
    </row>
    <row r="13" spans="1:21" ht="20.100000000000001" customHeight="1" x14ac:dyDescent="0.4">
      <c r="A13" s="78" t="s">
        <v>32</v>
      </c>
      <c r="B13" s="79">
        <f ca="1">J25</f>
        <v>1540000</v>
      </c>
      <c r="C13" s="79"/>
      <c r="D13" s="79"/>
      <c r="E13" s="9"/>
      <c r="F13" s="71" t="s">
        <v>34</v>
      </c>
      <c r="G13" s="71"/>
      <c r="H13" s="83" t="s">
        <v>48</v>
      </c>
      <c r="I13" s="83"/>
      <c r="J13" s="83"/>
      <c r="L13" s="61"/>
      <c r="M13" s="61"/>
      <c r="N13" s="61"/>
      <c r="O13" s="61"/>
      <c r="P13" s="61"/>
      <c r="Q13" s="61"/>
      <c r="R13" s="61"/>
      <c r="S13" s="61"/>
      <c r="T13" s="61"/>
      <c r="U13" s="61"/>
    </row>
    <row r="14" spans="1:21" ht="20.100000000000001" customHeight="1" x14ac:dyDescent="0.4">
      <c r="A14" s="78"/>
      <c r="B14" s="79"/>
      <c r="C14" s="79"/>
      <c r="D14" s="79"/>
      <c r="E14" s="9"/>
      <c r="F14" s="54" t="s">
        <v>33</v>
      </c>
      <c r="G14" s="57" t="s">
        <v>37</v>
      </c>
      <c r="H14" s="54" t="s">
        <v>36</v>
      </c>
      <c r="I14" s="68"/>
      <c r="J14" s="68"/>
      <c r="L14" s="61" t="s">
        <v>99</v>
      </c>
      <c r="M14" s="61"/>
      <c r="N14" s="61"/>
      <c r="O14" s="61"/>
      <c r="P14" s="61"/>
      <c r="Q14" s="61"/>
      <c r="R14" s="61"/>
      <c r="S14" s="61"/>
      <c r="T14" s="61"/>
      <c r="U14" s="61"/>
    </row>
    <row r="15" spans="1:21" ht="20.100000000000001" customHeight="1" x14ac:dyDescent="0.4">
      <c r="A15" s="17"/>
      <c r="B15" s="18"/>
      <c r="C15" s="18"/>
      <c r="D15" s="18"/>
      <c r="E15" s="9"/>
      <c r="F15" s="71" t="s">
        <v>35</v>
      </c>
      <c r="G15" s="71"/>
      <c r="H15" s="68"/>
      <c r="I15" s="68"/>
      <c r="J15" s="68"/>
      <c r="L15" s="61"/>
      <c r="M15" s="61"/>
      <c r="N15" s="61"/>
      <c r="O15" s="61"/>
      <c r="P15" s="61"/>
      <c r="Q15" s="61"/>
      <c r="R15" s="61"/>
      <c r="S15" s="61"/>
      <c r="T15" s="61"/>
      <c r="U15" s="61"/>
    </row>
    <row r="16" spans="1:21" ht="19.5" customHeight="1" x14ac:dyDescent="0.4">
      <c r="F16" s="69"/>
      <c r="G16" s="69"/>
      <c r="H16" s="70"/>
      <c r="I16" s="70"/>
      <c r="J16" s="70"/>
      <c r="L16" s="61" t="s">
        <v>66</v>
      </c>
      <c r="M16" s="61"/>
      <c r="N16" s="61"/>
      <c r="O16" s="61"/>
      <c r="P16" s="61"/>
      <c r="Q16" s="61"/>
      <c r="R16" s="61"/>
      <c r="S16" s="61"/>
      <c r="T16" s="61"/>
      <c r="U16" s="61"/>
    </row>
    <row r="17" spans="1:21" x14ac:dyDescent="0.4">
      <c r="A17" s="42" t="s">
        <v>25</v>
      </c>
      <c r="B17" s="72" t="s">
        <v>26</v>
      </c>
      <c r="C17" s="72"/>
      <c r="D17" s="72" t="s">
        <v>27</v>
      </c>
      <c r="E17" s="72"/>
      <c r="F17" s="42" t="s">
        <v>0</v>
      </c>
      <c r="G17" s="42" t="s">
        <v>6</v>
      </c>
      <c r="H17" s="42" t="s">
        <v>3</v>
      </c>
      <c r="I17" s="42" t="s">
        <v>4</v>
      </c>
      <c r="J17" s="42" t="s">
        <v>2</v>
      </c>
      <c r="L17" s="61"/>
      <c r="M17" s="61"/>
      <c r="N17" s="61"/>
      <c r="O17" s="61"/>
      <c r="P17" s="61"/>
      <c r="Q17" s="61"/>
      <c r="R17" s="61"/>
      <c r="S17" s="61"/>
      <c r="T17" s="61"/>
      <c r="U17" s="61"/>
    </row>
    <row r="18" spans="1:21" x14ac:dyDescent="0.4">
      <c r="A18" s="43">
        <v>45199</v>
      </c>
      <c r="B18" s="67" t="s">
        <v>60</v>
      </c>
      <c r="C18" s="67"/>
      <c r="D18" s="67" t="s">
        <v>61</v>
      </c>
      <c r="E18" s="67"/>
      <c r="F18" s="45">
        <v>1</v>
      </c>
      <c r="G18" s="44" t="s">
        <v>15</v>
      </c>
      <c r="H18" s="46">
        <v>1000000</v>
      </c>
      <c r="I18" s="47">
        <v>0.1</v>
      </c>
      <c r="J18" s="46">
        <f>IF(AND(F18&lt;&gt;"", H18&lt;&gt;""),F18*H18,"")</f>
        <v>1000000</v>
      </c>
      <c r="L18" t="s">
        <v>67</v>
      </c>
    </row>
    <row r="19" spans="1:21" x14ac:dyDescent="0.4">
      <c r="A19" s="43">
        <v>45199</v>
      </c>
      <c r="B19" s="67" t="s">
        <v>70</v>
      </c>
      <c r="C19" s="67"/>
      <c r="D19" s="67" t="s">
        <v>71</v>
      </c>
      <c r="E19" s="67"/>
      <c r="F19" s="45">
        <v>1</v>
      </c>
      <c r="G19" s="44" t="s">
        <v>15</v>
      </c>
      <c r="H19" s="46">
        <v>100000</v>
      </c>
      <c r="I19" s="47">
        <v>0.1</v>
      </c>
      <c r="J19" s="46">
        <f>IF(AND(F19&lt;&gt;"", H19&lt;&gt;""),F19*H19,"")</f>
        <v>100000</v>
      </c>
    </row>
    <row r="20" spans="1:21" x14ac:dyDescent="0.4">
      <c r="A20" s="43">
        <v>45199</v>
      </c>
      <c r="B20" s="67" t="s">
        <v>72</v>
      </c>
      <c r="C20" s="67"/>
      <c r="D20" s="67" t="s">
        <v>71</v>
      </c>
      <c r="E20" s="67"/>
      <c r="F20" s="45">
        <v>1</v>
      </c>
      <c r="G20" s="44" t="s">
        <v>15</v>
      </c>
      <c r="H20" s="46">
        <v>300000</v>
      </c>
      <c r="I20" s="47">
        <v>0.1</v>
      </c>
      <c r="J20" s="46">
        <f>IF(AND(F20&lt;&gt;"", H20&lt;&gt;""),F20*H20,"")</f>
        <v>300000</v>
      </c>
      <c r="L20" t="s">
        <v>73</v>
      </c>
    </row>
    <row r="21" spans="1:21" x14ac:dyDescent="0.4">
      <c r="A21" s="44"/>
      <c r="B21" s="67"/>
      <c r="C21" s="67"/>
      <c r="D21" s="67"/>
      <c r="E21" s="67"/>
      <c r="F21" s="45"/>
      <c r="G21" s="44"/>
      <c r="H21" s="46"/>
      <c r="I21" s="47"/>
      <c r="J21" s="46" t="str">
        <f>IF(AND(F21&lt;&gt;"", H21&lt;&gt;""),F21*H21,"")</f>
        <v/>
      </c>
    </row>
    <row r="22" spans="1:21" x14ac:dyDescent="0.4">
      <c r="A22" s="44"/>
      <c r="B22" s="67"/>
      <c r="C22" s="67"/>
      <c r="D22" s="67"/>
      <c r="E22" s="67"/>
      <c r="F22" s="45"/>
      <c r="G22" s="44"/>
      <c r="H22" s="46"/>
      <c r="I22" s="47"/>
      <c r="J22" s="46" t="str">
        <f>IF(AND(F22&lt;&gt;"", H22&lt;&gt;""),F22*H22,"")</f>
        <v/>
      </c>
      <c r="L22" t="s">
        <v>77</v>
      </c>
    </row>
    <row r="23" spans="1:21" x14ac:dyDescent="0.4">
      <c r="A23" s="10" t="s">
        <v>18</v>
      </c>
      <c r="H23" s="84" t="s">
        <v>8</v>
      </c>
      <c r="I23" s="84"/>
      <c r="J23" s="48">
        <f>SUM(J18:J22)</f>
        <v>1400000</v>
      </c>
    </row>
    <row r="24" spans="1:21" x14ac:dyDescent="0.4">
      <c r="A24" s="6" t="s">
        <v>10</v>
      </c>
      <c r="B24" s="7" t="s">
        <v>13</v>
      </c>
      <c r="C24" s="7" t="s">
        <v>14</v>
      </c>
      <c r="D24" s="5"/>
      <c r="E24" s="5"/>
      <c r="F24" s="15"/>
      <c r="H24" s="84" t="s">
        <v>9</v>
      </c>
      <c r="I24" s="84"/>
      <c r="J24" s="48">
        <f ca="1">SUM(C25:C28)</f>
        <v>140000</v>
      </c>
      <c r="L24" t="s">
        <v>74</v>
      </c>
    </row>
    <row r="25" spans="1:21" x14ac:dyDescent="0.4">
      <c r="A25" s="4" t="s">
        <v>11</v>
      </c>
      <c r="B25" s="24">
        <f ca="1">SUMIF(I18:J22,10%,J18:J22)</f>
        <v>1400000</v>
      </c>
      <c r="C25" s="24">
        <f ca="1">B25*0.1</f>
        <v>140000</v>
      </c>
      <c r="D25" s="5"/>
      <c r="E25" s="5"/>
      <c r="H25" s="84" t="s">
        <v>7</v>
      </c>
      <c r="I25" s="84"/>
      <c r="J25" s="48">
        <f ca="1">J23+J24</f>
        <v>1540000</v>
      </c>
    </row>
    <row r="26" spans="1:21" x14ac:dyDescent="0.4">
      <c r="A26" s="4" t="s">
        <v>12</v>
      </c>
      <c r="B26" s="24">
        <f ca="1">SUMIF(I17:J21,8%,J17:J21)</f>
        <v>0</v>
      </c>
      <c r="C26" s="24">
        <f ca="1">B26*0.08</f>
        <v>0</v>
      </c>
      <c r="D26" s="5"/>
      <c r="E26" s="5"/>
      <c r="J26" s="13"/>
      <c r="L26" t="s">
        <v>75</v>
      </c>
    </row>
    <row r="27" spans="1:21" x14ac:dyDescent="0.4">
      <c r="A27" s="4" t="s">
        <v>16</v>
      </c>
      <c r="B27" s="24">
        <f ca="1">SUMIF(I17:J21,0%,J17:J21)</f>
        <v>0</v>
      </c>
      <c r="C27" s="24">
        <v>0</v>
      </c>
      <c r="D27" s="5"/>
      <c r="E27" s="5"/>
    </row>
    <row r="28" spans="1:21" x14ac:dyDescent="0.4">
      <c r="A28" s="4"/>
      <c r="B28" s="5"/>
      <c r="C28" s="73" t="s">
        <v>51</v>
      </c>
      <c r="D28" s="73"/>
      <c r="E28" s="56" t="s">
        <v>52</v>
      </c>
      <c r="F28" s="54" t="s">
        <v>53</v>
      </c>
      <c r="G28" s="54" t="s">
        <v>54</v>
      </c>
      <c r="H28" s="54" t="s">
        <v>55</v>
      </c>
      <c r="I28" s="54" t="s">
        <v>56</v>
      </c>
      <c r="J28" s="54" t="s">
        <v>57</v>
      </c>
      <c r="L28" s="23"/>
      <c r="M28" s="62" t="s">
        <v>76</v>
      </c>
      <c r="N28" s="62"/>
      <c r="O28" s="62"/>
      <c r="P28" s="62"/>
      <c r="Q28" s="62"/>
      <c r="R28" s="62"/>
      <c r="S28" s="62"/>
      <c r="T28" s="62"/>
      <c r="U28" s="62"/>
    </row>
    <row r="29" spans="1:21" x14ac:dyDescent="0.4">
      <c r="C29" s="64"/>
      <c r="D29" s="64"/>
      <c r="E29" s="74" t="s">
        <v>50</v>
      </c>
      <c r="F29" s="60" t="s">
        <v>49</v>
      </c>
      <c r="G29" s="64"/>
      <c r="H29" s="64"/>
      <c r="I29" s="64"/>
      <c r="J29" s="64"/>
      <c r="L29" s="23"/>
      <c r="M29" s="62"/>
      <c r="N29" s="62"/>
      <c r="O29" s="62"/>
      <c r="P29" s="62"/>
      <c r="Q29" s="62"/>
      <c r="R29" s="62"/>
      <c r="S29" s="62"/>
      <c r="T29" s="62"/>
      <c r="U29" s="62"/>
    </row>
    <row r="30" spans="1:21" x14ac:dyDescent="0.4">
      <c r="C30" s="64"/>
      <c r="D30" s="64"/>
      <c r="E30" s="75"/>
      <c r="F30" s="60"/>
      <c r="G30" s="64"/>
      <c r="H30" s="64"/>
      <c r="I30" s="64"/>
      <c r="J30" s="64"/>
      <c r="L30" s="63" t="s">
        <v>86</v>
      </c>
      <c r="M30" s="63"/>
      <c r="N30" s="63"/>
      <c r="O30" s="63"/>
      <c r="P30" s="63"/>
      <c r="Q30" s="63"/>
      <c r="R30" s="63"/>
      <c r="S30" s="63"/>
      <c r="T30" s="63"/>
      <c r="U30" s="63"/>
    </row>
    <row r="31" spans="1:21" x14ac:dyDescent="0.4">
      <c r="L31" s="63"/>
      <c r="M31" s="63"/>
      <c r="N31" s="63"/>
      <c r="O31" s="63"/>
      <c r="P31" s="63"/>
      <c r="Q31" s="63"/>
      <c r="R31" s="63"/>
      <c r="S31" s="63"/>
      <c r="T31" s="63"/>
      <c r="U31" s="63"/>
    </row>
    <row r="32" spans="1:21" x14ac:dyDescent="0.4">
      <c r="L32" s="63"/>
      <c r="M32" s="63"/>
      <c r="N32" s="63"/>
      <c r="O32" s="63"/>
      <c r="P32" s="63"/>
      <c r="Q32" s="63"/>
      <c r="R32" s="63"/>
      <c r="S32" s="63"/>
      <c r="T32" s="63"/>
      <c r="U32" s="63"/>
    </row>
    <row r="33" spans="12:21" x14ac:dyDescent="0.4">
      <c r="L33" s="63"/>
      <c r="M33" s="63"/>
      <c r="N33" s="63"/>
      <c r="O33" s="63"/>
      <c r="P33" s="63"/>
      <c r="Q33" s="63"/>
      <c r="R33" s="63"/>
      <c r="S33" s="63"/>
      <c r="T33" s="63"/>
      <c r="U33" s="63"/>
    </row>
    <row r="34" spans="12:21" x14ac:dyDescent="0.4">
      <c r="L34" s="61" t="s">
        <v>68</v>
      </c>
      <c r="M34" s="61"/>
      <c r="N34" s="61"/>
      <c r="O34" s="61"/>
      <c r="P34" s="61"/>
      <c r="Q34" s="61"/>
      <c r="R34" s="61"/>
      <c r="S34" s="61"/>
      <c r="T34" s="61"/>
      <c r="U34" s="61"/>
    </row>
    <row r="35" spans="12:21" x14ac:dyDescent="0.4">
      <c r="L35" s="61"/>
      <c r="M35" s="61"/>
      <c r="N35" s="61"/>
      <c r="O35" s="61"/>
      <c r="P35" s="61"/>
      <c r="Q35" s="61"/>
      <c r="R35" s="61"/>
      <c r="S35" s="61"/>
      <c r="T35" s="61"/>
      <c r="U35" s="61"/>
    </row>
    <row r="36" spans="12:21" x14ac:dyDescent="0.4">
      <c r="L36" s="61" t="s">
        <v>87</v>
      </c>
      <c r="M36" s="61"/>
      <c r="N36" s="61"/>
      <c r="O36" s="61"/>
      <c r="P36" s="61"/>
      <c r="Q36" s="61"/>
      <c r="R36" s="61"/>
      <c r="S36" s="61"/>
      <c r="T36" s="61"/>
      <c r="U36" s="61"/>
    </row>
    <row r="37" spans="12:21" x14ac:dyDescent="0.4">
      <c r="L37" s="61"/>
      <c r="M37" s="61"/>
      <c r="N37" s="61"/>
      <c r="O37" s="61"/>
      <c r="P37" s="61"/>
      <c r="Q37" s="61"/>
      <c r="R37" s="61"/>
      <c r="S37" s="61"/>
      <c r="T37" s="61"/>
      <c r="U37" s="61"/>
    </row>
    <row r="38" spans="12:21" x14ac:dyDescent="0.4">
      <c r="L38" s="61" t="s">
        <v>88</v>
      </c>
      <c r="M38" s="61"/>
      <c r="N38" s="61"/>
      <c r="O38" s="61"/>
      <c r="P38" s="61"/>
      <c r="Q38" s="61"/>
      <c r="R38" s="61"/>
      <c r="S38" s="61"/>
      <c r="T38" s="61"/>
      <c r="U38" s="61"/>
    </row>
    <row r="39" spans="12:21" x14ac:dyDescent="0.4">
      <c r="L39" s="61"/>
      <c r="M39" s="61"/>
      <c r="N39" s="61"/>
      <c r="O39" s="61"/>
      <c r="P39" s="61"/>
      <c r="Q39" s="61"/>
      <c r="R39" s="61"/>
      <c r="S39" s="61"/>
      <c r="T39" s="61"/>
      <c r="U39" s="61"/>
    </row>
    <row r="40" spans="12:21" x14ac:dyDescent="0.4">
      <c r="L40" s="61"/>
      <c r="M40" s="61"/>
      <c r="N40" s="61"/>
      <c r="O40" s="61"/>
      <c r="P40" s="61"/>
      <c r="Q40" s="61"/>
      <c r="R40" s="61"/>
      <c r="S40" s="61"/>
      <c r="T40" s="61"/>
      <c r="U40" s="61"/>
    </row>
    <row r="41" spans="12:21" x14ac:dyDescent="0.4">
      <c r="L41" s="61"/>
      <c r="M41" s="61"/>
      <c r="N41" s="61"/>
      <c r="O41" s="61"/>
      <c r="P41" s="61"/>
      <c r="Q41" s="61"/>
      <c r="R41" s="61"/>
      <c r="S41" s="61"/>
      <c r="T41" s="61"/>
      <c r="U41" s="61"/>
    </row>
    <row r="42" spans="12:21" x14ac:dyDescent="0.4">
      <c r="L42" s="61"/>
      <c r="M42" s="61"/>
      <c r="N42" s="61"/>
      <c r="O42" s="61"/>
      <c r="P42" s="61"/>
      <c r="Q42" s="61"/>
      <c r="R42" s="61"/>
      <c r="S42" s="61"/>
      <c r="T42" s="61"/>
      <c r="U42" s="61"/>
    </row>
    <row r="43" spans="12:21" x14ac:dyDescent="0.4">
      <c r="L43" s="61"/>
      <c r="M43" s="61"/>
      <c r="N43" s="61"/>
      <c r="O43" s="61"/>
      <c r="P43" s="61"/>
      <c r="Q43" s="61"/>
      <c r="R43" s="61"/>
      <c r="S43" s="61"/>
      <c r="T43" s="61"/>
      <c r="U43" s="61"/>
    </row>
    <row r="44" spans="12:21" x14ac:dyDescent="0.4">
      <c r="L44" s="61"/>
      <c r="M44" s="61"/>
      <c r="N44" s="61"/>
      <c r="O44" s="61"/>
      <c r="P44" s="61"/>
      <c r="Q44" s="61"/>
      <c r="R44" s="61"/>
      <c r="S44" s="61"/>
      <c r="T44" s="61"/>
      <c r="U44" s="61"/>
    </row>
    <row r="45" spans="12:21" x14ac:dyDescent="0.4">
      <c r="L45" s="61"/>
      <c r="M45" s="61"/>
      <c r="N45" s="61"/>
      <c r="O45" s="61"/>
      <c r="P45" s="61"/>
      <c r="Q45" s="61"/>
      <c r="R45" s="61"/>
      <c r="S45" s="61"/>
      <c r="T45" s="61"/>
      <c r="U45" s="61"/>
    </row>
    <row r="52" spans="12:21" x14ac:dyDescent="0.4">
      <c r="L52" s="61"/>
      <c r="M52" s="61"/>
      <c r="N52" s="61"/>
      <c r="O52" s="61"/>
      <c r="P52" s="61"/>
      <c r="Q52" s="61"/>
      <c r="R52" s="61"/>
      <c r="S52" s="61"/>
      <c r="T52" s="61"/>
      <c r="U52" s="61"/>
    </row>
    <row r="53" spans="12:21" x14ac:dyDescent="0.4">
      <c r="L53" s="61"/>
      <c r="M53" s="61"/>
      <c r="N53" s="61"/>
      <c r="O53" s="61"/>
      <c r="P53" s="61"/>
      <c r="Q53" s="61"/>
      <c r="R53" s="61"/>
      <c r="S53" s="61"/>
      <c r="T53" s="61"/>
      <c r="U53" s="61"/>
    </row>
    <row r="54" spans="12:21" x14ac:dyDescent="0.4">
      <c r="L54" s="61"/>
      <c r="M54" s="61"/>
      <c r="N54" s="61"/>
      <c r="O54" s="61"/>
      <c r="P54" s="61"/>
      <c r="Q54" s="61"/>
      <c r="R54" s="61"/>
      <c r="S54" s="61"/>
      <c r="T54" s="61"/>
      <c r="U54" s="61"/>
    </row>
    <row r="55" spans="12:21" x14ac:dyDescent="0.4">
      <c r="L55" s="61"/>
      <c r="M55" s="61"/>
      <c r="N55" s="61"/>
      <c r="O55" s="61"/>
      <c r="P55" s="61"/>
      <c r="Q55" s="61"/>
      <c r="R55" s="61"/>
      <c r="S55" s="61"/>
      <c r="T55" s="61"/>
      <c r="U55" s="61"/>
    </row>
    <row r="56" spans="12:21" x14ac:dyDescent="0.4">
      <c r="L56" s="61"/>
      <c r="M56" s="61"/>
      <c r="N56" s="61"/>
      <c r="O56" s="61"/>
      <c r="P56" s="61"/>
      <c r="Q56" s="61"/>
      <c r="R56" s="61"/>
      <c r="S56" s="61"/>
      <c r="T56" s="61"/>
      <c r="U56" s="61"/>
    </row>
    <row r="57" spans="12:21" x14ac:dyDescent="0.4">
      <c r="L57" s="61"/>
      <c r="M57" s="61"/>
      <c r="N57" s="61"/>
      <c r="O57" s="61"/>
      <c r="P57" s="61"/>
      <c r="Q57" s="61"/>
      <c r="R57" s="61"/>
      <c r="S57" s="61"/>
      <c r="T57" s="61"/>
      <c r="U57" s="61"/>
    </row>
    <row r="58" spans="12:21" x14ac:dyDescent="0.4">
      <c r="L58" s="61"/>
      <c r="M58" s="61"/>
      <c r="N58" s="61"/>
      <c r="O58" s="61"/>
      <c r="P58" s="61"/>
      <c r="Q58" s="61"/>
      <c r="R58" s="61"/>
      <c r="S58" s="61"/>
      <c r="T58" s="61"/>
      <c r="U58" s="61"/>
    </row>
    <row r="59" spans="12:21" x14ac:dyDescent="0.4">
      <c r="L59" s="61"/>
      <c r="M59" s="61"/>
      <c r="N59" s="61"/>
      <c r="O59" s="61"/>
      <c r="P59" s="61"/>
      <c r="Q59" s="61"/>
      <c r="R59" s="61"/>
      <c r="S59" s="61"/>
      <c r="T59" s="61"/>
      <c r="U59" s="61"/>
    </row>
    <row r="60" spans="12:21" x14ac:dyDescent="0.4">
      <c r="L60" s="61"/>
      <c r="M60" s="61"/>
      <c r="N60" s="61"/>
      <c r="O60" s="61"/>
      <c r="P60" s="61"/>
      <c r="Q60" s="61"/>
      <c r="R60" s="61"/>
      <c r="S60" s="61"/>
      <c r="T60" s="61"/>
      <c r="U60" s="61"/>
    </row>
    <row r="61" spans="12:21" x14ac:dyDescent="0.4">
      <c r="L61" s="61"/>
      <c r="M61" s="61"/>
      <c r="N61" s="61"/>
      <c r="O61" s="61"/>
      <c r="P61" s="61"/>
      <c r="Q61" s="61"/>
      <c r="R61" s="61"/>
      <c r="S61" s="61"/>
      <c r="T61" s="61"/>
      <c r="U61" s="61"/>
    </row>
    <row r="62" spans="12:21" x14ac:dyDescent="0.4">
      <c r="L62" s="61"/>
      <c r="M62" s="61"/>
      <c r="N62" s="61"/>
      <c r="O62" s="61"/>
      <c r="P62" s="61"/>
      <c r="Q62" s="61"/>
      <c r="R62" s="61"/>
      <c r="S62" s="61"/>
      <c r="T62" s="61"/>
      <c r="U62" s="61"/>
    </row>
    <row r="63" spans="12:21" x14ac:dyDescent="0.4">
      <c r="L63" s="61"/>
      <c r="M63" s="61"/>
      <c r="N63" s="61"/>
      <c r="O63" s="61"/>
      <c r="P63" s="61"/>
      <c r="Q63" s="61"/>
      <c r="R63" s="61"/>
      <c r="S63" s="61"/>
      <c r="T63" s="61"/>
      <c r="U63" s="61"/>
    </row>
    <row r="64" spans="12:21" x14ac:dyDescent="0.4">
      <c r="L64" s="61"/>
      <c r="M64" s="61"/>
      <c r="N64" s="61"/>
      <c r="O64" s="61"/>
      <c r="P64" s="61"/>
      <c r="Q64" s="61"/>
      <c r="R64" s="61"/>
      <c r="S64" s="61"/>
      <c r="T64" s="61"/>
      <c r="U64" s="61"/>
    </row>
    <row r="65" spans="12:21" x14ac:dyDescent="0.4">
      <c r="L65" s="61"/>
      <c r="M65" s="61"/>
      <c r="N65" s="61"/>
      <c r="O65" s="61"/>
      <c r="P65" s="61"/>
      <c r="Q65" s="61"/>
      <c r="R65" s="61"/>
      <c r="S65" s="61"/>
      <c r="T65" s="61"/>
      <c r="U65" s="61"/>
    </row>
    <row r="66" spans="12:21" x14ac:dyDescent="0.4">
      <c r="M66" s="62"/>
      <c r="N66" s="62"/>
      <c r="O66" s="62"/>
      <c r="P66" s="62"/>
      <c r="Q66" s="62"/>
      <c r="R66" s="62"/>
      <c r="S66" s="62"/>
      <c r="T66" s="62"/>
      <c r="U66" s="62"/>
    </row>
    <row r="67" spans="12:21" x14ac:dyDescent="0.4">
      <c r="M67" s="62"/>
      <c r="N67" s="62"/>
      <c r="O67" s="62"/>
      <c r="P67" s="62"/>
      <c r="Q67" s="62"/>
      <c r="R67" s="62"/>
      <c r="S67" s="62"/>
      <c r="T67" s="62"/>
      <c r="U67" s="62"/>
    </row>
    <row r="68" spans="12:21" ht="24.75" x14ac:dyDescent="0.4">
      <c r="M68" s="19"/>
      <c r="N68" s="19"/>
      <c r="O68" s="19"/>
      <c r="P68" s="19"/>
      <c r="Q68" s="19"/>
      <c r="R68" s="19"/>
      <c r="S68" s="19"/>
      <c r="T68" s="19"/>
      <c r="U68" s="20"/>
    </row>
    <row r="69" spans="12:21" x14ac:dyDescent="0.4">
      <c r="L69" s="63"/>
      <c r="M69" s="63"/>
      <c r="N69" s="63"/>
      <c r="O69" s="63"/>
      <c r="P69" s="63"/>
      <c r="Q69" s="63"/>
      <c r="R69" s="63"/>
      <c r="S69" s="63"/>
      <c r="T69" s="63"/>
      <c r="U69" s="63"/>
    </row>
    <row r="70" spans="12:21" x14ac:dyDescent="0.4">
      <c r="L70" s="63"/>
      <c r="M70" s="63"/>
      <c r="N70" s="63"/>
      <c r="O70" s="63"/>
      <c r="P70" s="63"/>
      <c r="Q70" s="63"/>
      <c r="R70" s="63"/>
      <c r="S70" s="63"/>
      <c r="T70" s="63"/>
      <c r="U70" s="63"/>
    </row>
    <row r="71" spans="12:21" x14ac:dyDescent="0.4">
      <c r="L71" s="63"/>
      <c r="M71" s="63"/>
      <c r="N71" s="63"/>
      <c r="O71" s="63"/>
      <c r="P71" s="63"/>
      <c r="Q71" s="63"/>
      <c r="R71" s="63"/>
      <c r="S71" s="63"/>
      <c r="T71" s="63"/>
      <c r="U71" s="63"/>
    </row>
    <row r="72" spans="12:21" x14ac:dyDescent="0.4">
      <c r="L72" s="63"/>
      <c r="M72" s="63"/>
      <c r="N72" s="63"/>
      <c r="O72" s="63"/>
      <c r="P72" s="63"/>
      <c r="Q72" s="63"/>
      <c r="R72" s="63"/>
      <c r="S72" s="63"/>
      <c r="T72" s="63"/>
      <c r="U72" s="63"/>
    </row>
    <row r="73" spans="12:21" ht="24.75" x14ac:dyDescent="0.4">
      <c r="L73" s="20"/>
      <c r="M73" s="20"/>
      <c r="N73" s="20"/>
      <c r="O73" s="20"/>
      <c r="P73" s="20"/>
      <c r="Q73" s="20"/>
      <c r="R73" s="20"/>
      <c r="S73" s="20"/>
      <c r="T73" s="20"/>
      <c r="U73" s="20"/>
    </row>
    <row r="74" spans="12:21" x14ac:dyDescent="0.4">
      <c r="L74" s="61"/>
      <c r="M74" s="61"/>
      <c r="N74" s="61"/>
      <c r="O74" s="61"/>
      <c r="P74" s="61"/>
      <c r="Q74" s="61"/>
      <c r="R74" s="61"/>
      <c r="S74" s="61"/>
      <c r="T74" s="61"/>
      <c r="U74" s="61"/>
    </row>
    <row r="75" spans="12:21" x14ac:dyDescent="0.4">
      <c r="L75" s="61"/>
      <c r="M75" s="61"/>
      <c r="N75" s="61"/>
      <c r="O75" s="61"/>
      <c r="P75" s="61"/>
      <c r="Q75" s="61"/>
      <c r="R75" s="61"/>
      <c r="S75" s="61"/>
      <c r="T75" s="61"/>
      <c r="U75" s="61"/>
    </row>
    <row r="76" spans="12:21" x14ac:dyDescent="0.4">
      <c r="L76" s="61"/>
      <c r="M76" s="61"/>
      <c r="N76" s="61"/>
      <c r="O76" s="61"/>
      <c r="P76" s="61"/>
      <c r="Q76" s="61"/>
      <c r="R76" s="61"/>
      <c r="S76" s="61"/>
      <c r="T76" s="61"/>
      <c r="U76" s="61"/>
    </row>
    <row r="77" spans="12:21" x14ac:dyDescent="0.4">
      <c r="L77" s="61"/>
      <c r="M77" s="61"/>
      <c r="N77" s="61"/>
      <c r="O77" s="61"/>
      <c r="P77" s="61"/>
      <c r="Q77" s="61"/>
      <c r="R77" s="61"/>
      <c r="S77" s="61"/>
      <c r="T77" s="61"/>
      <c r="U77" s="61"/>
    </row>
    <row r="78" spans="12:21" x14ac:dyDescent="0.4">
      <c r="L78" s="61"/>
      <c r="M78" s="61"/>
      <c r="N78" s="61"/>
      <c r="O78" s="61"/>
      <c r="P78" s="61"/>
      <c r="Q78" s="61"/>
      <c r="R78" s="61"/>
      <c r="S78" s="61"/>
      <c r="T78" s="61"/>
      <c r="U78" s="61"/>
    </row>
    <row r="79" spans="12:21" x14ac:dyDescent="0.4">
      <c r="L79" s="61"/>
      <c r="M79" s="61"/>
      <c r="N79" s="61"/>
      <c r="O79" s="61"/>
      <c r="P79" s="61"/>
      <c r="Q79" s="61"/>
      <c r="R79" s="61"/>
      <c r="S79" s="61"/>
      <c r="T79" s="61"/>
      <c r="U79" s="61"/>
    </row>
    <row r="80" spans="12:21" x14ac:dyDescent="0.4">
      <c r="L80" s="61"/>
      <c r="M80" s="61"/>
      <c r="N80" s="61"/>
      <c r="O80" s="61"/>
      <c r="P80" s="61"/>
      <c r="Q80" s="61"/>
      <c r="R80" s="61"/>
      <c r="S80" s="61"/>
      <c r="T80" s="61"/>
      <c r="U80" s="61"/>
    </row>
    <row r="81" spans="12:21" x14ac:dyDescent="0.4">
      <c r="L81" s="61"/>
      <c r="M81" s="61"/>
      <c r="N81" s="61"/>
      <c r="O81" s="61"/>
      <c r="P81" s="61"/>
      <c r="Q81" s="61"/>
      <c r="R81" s="61"/>
      <c r="S81" s="61"/>
      <c r="T81" s="61"/>
      <c r="U81" s="61"/>
    </row>
  </sheetData>
  <mergeCells count="67">
    <mergeCell ref="H23:I23"/>
    <mergeCell ref="H24:I24"/>
    <mergeCell ref="H25:I25"/>
    <mergeCell ref="B21:C21"/>
    <mergeCell ref="B22:C22"/>
    <mergeCell ref="D21:E21"/>
    <mergeCell ref="D22:E22"/>
    <mergeCell ref="A1:J1"/>
    <mergeCell ref="A2:F3"/>
    <mergeCell ref="A13:A14"/>
    <mergeCell ref="B13:D14"/>
    <mergeCell ref="F13:G13"/>
    <mergeCell ref="H11:H12"/>
    <mergeCell ref="A11:A12"/>
    <mergeCell ref="B11:D12"/>
    <mergeCell ref="I14:J14"/>
    <mergeCell ref="H13:J13"/>
    <mergeCell ref="L78:U79"/>
    <mergeCell ref="L80:U81"/>
    <mergeCell ref="L54:U55"/>
    <mergeCell ref="L56:U57"/>
    <mergeCell ref="L58:U59"/>
    <mergeCell ref="L60:U61"/>
    <mergeCell ref="L76:U77"/>
    <mergeCell ref="L62:U63"/>
    <mergeCell ref="L64:U65"/>
    <mergeCell ref="M66:U67"/>
    <mergeCell ref="L69:U72"/>
    <mergeCell ref="L74:U75"/>
    <mergeCell ref="C28:D28"/>
    <mergeCell ref="C29:D30"/>
    <mergeCell ref="B19:C19"/>
    <mergeCell ref="B20:C20"/>
    <mergeCell ref="D18:E18"/>
    <mergeCell ref="D19:E19"/>
    <mergeCell ref="D20:E20"/>
    <mergeCell ref="E29:E30"/>
    <mergeCell ref="L12:U13"/>
    <mergeCell ref="L14:U15"/>
    <mergeCell ref="L16:U17"/>
    <mergeCell ref="I11:J12"/>
    <mergeCell ref="B18:C18"/>
    <mergeCell ref="H15:J15"/>
    <mergeCell ref="F16:G16"/>
    <mergeCell ref="H16:J16"/>
    <mergeCell ref="F15:G15"/>
    <mergeCell ref="B17:C17"/>
    <mergeCell ref="D17:E17"/>
    <mergeCell ref="L2:N3"/>
    <mergeCell ref="L4:U5"/>
    <mergeCell ref="L6:U7"/>
    <mergeCell ref="L8:U9"/>
    <mergeCell ref="L10:U11"/>
    <mergeCell ref="L52:U53"/>
    <mergeCell ref="L40:U41"/>
    <mergeCell ref="L42:U43"/>
    <mergeCell ref="H29:H30"/>
    <mergeCell ref="I29:I30"/>
    <mergeCell ref="J29:J30"/>
    <mergeCell ref="F29:F30"/>
    <mergeCell ref="L44:U45"/>
    <mergeCell ref="L36:U37"/>
    <mergeCell ref="L38:U39"/>
    <mergeCell ref="L34:U35"/>
    <mergeCell ref="M28:U29"/>
    <mergeCell ref="L30:U33"/>
    <mergeCell ref="G29:G30"/>
  </mergeCells>
  <phoneticPr fontId="1"/>
  <dataValidations count="2">
    <dataValidation type="list" allowBlank="1" showInputMessage="1" showErrorMessage="1" sqref="I18:I22" xr:uid="{8957EA95-BB98-4E37-8317-58DD560EF080}">
      <formula1>"10%,8%,0%"</formula1>
    </dataValidation>
    <dataValidation type="list" allowBlank="1" showInputMessage="1" showErrorMessage="1" sqref="B8" xr:uid="{1F1BE9B0-748F-4FC3-88E5-FE28747DAA5B}">
      <formula1>"　,福永 健太,外室 康平,比嘉 竜吾,安次富 康,福石 勝也,上原 弦樹,新里 舞"</formula1>
    </dataValidation>
  </dataValidations>
  <pageMargins left="0.98425196850393704" right="0.51181102362204722" top="0.55118110236220474" bottom="0.55118110236220474" header="0.31496062992125984" footer="0.31496062992125984"/>
  <pageSetup paperSize="8" scale="6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0B9E6-EF9A-4E18-B64C-6D8A56659B3A}">
  <sheetPr>
    <pageSetUpPr fitToPage="1"/>
  </sheetPr>
  <dimension ref="A1:S30"/>
  <sheetViews>
    <sheetView showGridLines="0" tabSelected="1" view="pageBreakPreview" zoomScale="70" zoomScaleNormal="100" zoomScaleSheetLayoutView="70" zoomScalePageLayoutView="120" workbookViewId="0">
      <selection activeCell="P6" sqref="P6"/>
    </sheetView>
  </sheetViews>
  <sheetFormatPr defaultColWidth="9.77734375" defaultRowHeight="19.5" x14ac:dyDescent="0.4"/>
  <cols>
    <col min="1" max="5" width="12.77734375" customWidth="1"/>
    <col min="6" max="6" width="11.88671875" customWidth="1"/>
    <col min="7" max="10" width="12.77734375" customWidth="1"/>
    <col min="11" max="11" width="9.77734375" customWidth="1"/>
  </cols>
  <sheetData>
    <row r="1" spans="1:19" ht="44.1" customHeight="1" x14ac:dyDescent="0.4">
      <c r="A1" s="76" t="s">
        <v>1</v>
      </c>
      <c r="B1" s="76"/>
      <c r="C1" s="76"/>
      <c r="D1" s="76"/>
      <c r="E1" s="76"/>
      <c r="F1" s="76"/>
      <c r="G1" s="76"/>
      <c r="H1" s="76"/>
      <c r="I1" s="76"/>
      <c r="J1" s="76"/>
      <c r="K1" s="8"/>
      <c r="L1" s="8"/>
      <c r="M1" s="8"/>
    </row>
    <row r="2" spans="1:19" ht="19.5" customHeight="1" x14ac:dyDescent="0.4">
      <c r="A2" s="86" t="s">
        <v>20</v>
      </c>
      <c r="B2" s="86"/>
      <c r="C2" s="86"/>
      <c r="D2" s="86"/>
      <c r="E2" s="86"/>
      <c r="F2" s="86"/>
      <c r="I2" s="1" t="s">
        <v>19</v>
      </c>
    </row>
    <row r="3" spans="1:19" ht="19.5" customHeight="1" x14ac:dyDescent="0.4">
      <c r="A3" s="86"/>
      <c r="B3" s="86"/>
      <c r="C3" s="86"/>
      <c r="D3" s="86"/>
      <c r="E3" s="86"/>
      <c r="F3" s="86"/>
      <c r="I3" s="1" t="s">
        <v>5</v>
      </c>
      <c r="J3" s="2"/>
      <c r="M3" s="2"/>
      <c r="P3" s="1"/>
      <c r="S3" s="1"/>
    </row>
    <row r="4" spans="1:19" ht="21.95" customHeight="1" x14ac:dyDescent="0.4">
      <c r="H4" t="s">
        <v>38</v>
      </c>
      <c r="P4" s="1"/>
      <c r="Q4" s="2"/>
      <c r="S4" s="1"/>
    </row>
    <row r="5" spans="1:19" ht="21.95" customHeight="1" x14ac:dyDescent="0.4">
      <c r="A5" t="s">
        <v>17</v>
      </c>
      <c r="H5" t="s">
        <v>43</v>
      </c>
    </row>
    <row r="6" spans="1:19" ht="21.95" customHeight="1" x14ac:dyDescent="0.4">
      <c r="A6" s="11" t="s">
        <v>21</v>
      </c>
      <c r="B6" s="90"/>
      <c r="H6" t="s">
        <v>39</v>
      </c>
    </row>
    <row r="7" spans="1:19" ht="21.95" customHeight="1" x14ac:dyDescent="0.4">
      <c r="A7" s="11" t="s">
        <v>22</v>
      </c>
      <c r="B7" s="3"/>
      <c r="C7" s="3"/>
      <c r="D7" s="3"/>
      <c r="E7" s="3"/>
      <c r="H7" t="s">
        <v>40</v>
      </c>
    </row>
    <row r="8" spans="1:19" ht="21.95" customHeight="1" x14ac:dyDescent="0.4">
      <c r="A8" s="12" t="s">
        <v>23</v>
      </c>
      <c r="B8" s="90"/>
    </row>
    <row r="9" spans="1:19" ht="21.95" customHeight="1" x14ac:dyDescent="0.4">
      <c r="A9" s="16"/>
      <c r="B9" s="3"/>
      <c r="H9" t="s">
        <v>41</v>
      </c>
    </row>
    <row r="10" spans="1:19" ht="21.95" customHeight="1" x14ac:dyDescent="0.4">
      <c r="A10" s="16"/>
      <c r="H10" t="s">
        <v>42</v>
      </c>
    </row>
    <row r="11" spans="1:19" x14ac:dyDescent="0.4">
      <c r="A11" s="81" t="s">
        <v>31</v>
      </c>
      <c r="B11" s="88"/>
      <c r="C11" s="88"/>
      <c r="D11" s="88"/>
      <c r="H11" s="80" t="s">
        <v>44</v>
      </c>
      <c r="I11" s="87"/>
      <c r="J11" s="87"/>
    </row>
    <row r="12" spans="1:19" x14ac:dyDescent="0.4">
      <c r="A12" s="71"/>
      <c r="B12" s="88"/>
      <c r="C12" s="88"/>
      <c r="D12" s="88"/>
      <c r="H12" s="80"/>
      <c r="I12" s="87"/>
      <c r="J12" s="87"/>
    </row>
    <row r="13" spans="1:19" ht="20.100000000000001" customHeight="1" x14ac:dyDescent="0.4">
      <c r="A13" s="78" t="s">
        <v>32</v>
      </c>
      <c r="B13" s="88">
        <f ca="1">J25</f>
        <v>0</v>
      </c>
      <c r="C13" s="88"/>
      <c r="D13" s="88"/>
      <c r="E13" s="9"/>
      <c r="F13" s="71" t="s">
        <v>34</v>
      </c>
      <c r="G13" s="71"/>
      <c r="H13" s="89" t="s">
        <v>48</v>
      </c>
      <c r="I13" s="89"/>
      <c r="J13" s="89"/>
    </row>
    <row r="14" spans="1:19" ht="20.100000000000001" customHeight="1" x14ac:dyDescent="0.4">
      <c r="A14" s="78"/>
      <c r="B14" s="88"/>
      <c r="C14" s="88"/>
      <c r="D14" s="88"/>
      <c r="E14" s="9"/>
      <c r="F14" s="54" t="s">
        <v>33</v>
      </c>
      <c r="G14" s="55" t="s">
        <v>37</v>
      </c>
      <c r="H14" s="54" t="s">
        <v>36</v>
      </c>
      <c r="I14" s="75"/>
      <c r="J14" s="75"/>
    </row>
    <row r="15" spans="1:19" ht="20.100000000000001" customHeight="1" x14ac:dyDescent="0.4">
      <c r="A15" s="17"/>
      <c r="B15" s="18"/>
      <c r="C15" s="18"/>
      <c r="D15" s="18"/>
      <c r="E15" s="9"/>
      <c r="F15" s="71" t="s">
        <v>35</v>
      </c>
      <c r="G15" s="71"/>
      <c r="H15" s="75"/>
      <c r="I15" s="75"/>
      <c r="J15" s="75"/>
    </row>
    <row r="16" spans="1:19" ht="19.5" customHeight="1" x14ac:dyDescent="0.4">
      <c r="F16" s="69"/>
      <c r="G16" s="69"/>
      <c r="H16" s="70"/>
      <c r="I16" s="70"/>
      <c r="J16" s="70"/>
    </row>
    <row r="17" spans="1:17" x14ac:dyDescent="0.4">
      <c r="A17" s="42" t="s">
        <v>25</v>
      </c>
      <c r="B17" s="72" t="s">
        <v>26</v>
      </c>
      <c r="C17" s="72"/>
      <c r="D17" s="72" t="s">
        <v>27</v>
      </c>
      <c r="E17" s="72"/>
      <c r="F17" s="42" t="s">
        <v>0</v>
      </c>
      <c r="G17" s="42" t="s">
        <v>6</v>
      </c>
      <c r="H17" s="42" t="s">
        <v>3</v>
      </c>
      <c r="I17" s="42" t="s">
        <v>4</v>
      </c>
      <c r="J17" s="42" t="s">
        <v>2</v>
      </c>
    </row>
    <row r="18" spans="1:17" x14ac:dyDescent="0.4">
      <c r="A18" s="49"/>
      <c r="B18" s="85"/>
      <c r="C18" s="85"/>
      <c r="D18" s="85"/>
      <c r="E18" s="85"/>
      <c r="F18" s="50"/>
      <c r="G18" s="49"/>
      <c r="H18" s="51"/>
      <c r="I18" s="52"/>
      <c r="J18" s="51" t="str">
        <f>IF(AND(F18&lt;&gt;"", H18&lt;&gt;""),F18*H18,"")</f>
        <v/>
      </c>
    </row>
    <row r="19" spans="1:17" x14ac:dyDescent="0.4">
      <c r="A19" s="49"/>
      <c r="B19" s="85"/>
      <c r="C19" s="85"/>
      <c r="D19" s="85"/>
      <c r="E19" s="85"/>
      <c r="F19" s="50"/>
      <c r="G19" s="49"/>
      <c r="H19" s="51"/>
      <c r="I19" s="52"/>
      <c r="J19" s="51" t="str">
        <f>IF(AND(F19&lt;&gt;"", H19&lt;&gt;""),F19*H19,"")</f>
        <v/>
      </c>
    </row>
    <row r="20" spans="1:17" x14ac:dyDescent="0.4">
      <c r="A20" s="49"/>
      <c r="B20" s="85"/>
      <c r="C20" s="85"/>
      <c r="D20" s="85"/>
      <c r="E20" s="85"/>
      <c r="F20" s="50"/>
      <c r="G20" s="49"/>
      <c r="H20" s="51"/>
      <c r="I20" s="52"/>
      <c r="J20" s="51" t="str">
        <f>IF(AND(F20&lt;&gt;"", H20&lt;&gt;""),F20*H20,"")</f>
        <v/>
      </c>
    </row>
    <row r="21" spans="1:17" x14ac:dyDescent="0.4">
      <c r="A21" s="49"/>
      <c r="B21" s="85"/>
      <c r="C21" s="85"/>
      <c r="D21" s="85"/>
      <c r="E21" s="85"/>
      <c r="F21" s="50"/>
      <c r="G21" s="49"/>
      <c r="H21" s="51"/>
      <c r="I21" s="52"/>
      <c r="J21" s="51" t="str">
        <f>IF(AND(F21&lt;&gt;"", H21&lt;&gt;""),F21*H21,"")</f>
        <v/>
      </c>
      <c r="O21" s="10"/>
    </row>
    <row r="22" spans="1:17" x14ac:dyDescent="0.4">
      <c r="A22" s="49"/>
      <c r="B22" s="85"/>
      <c r="C22" s="85"/>
      <c r="D22" s="85"/>
      <c r="E22" s="85"/>
      <c r="F22" s="50"/>
      <c r="G22" s="49"/>
      <c r="H22" s="51"/>
      <c r="I22" s="52"/>
      <c r="J22" s="51" t="str">
        <f>IF(AND(F22&lt;&gt;"", H22&lt;&gt;""),F22*H22,"")</f>
        <v/>
      </c>
      <c r="O22" s="14"/>
      <c r="P22" s="15"/>
      <c r="Q22" s="15"/>
    </row>
    <row r="23" spans="1:17" x14ac:dyDescent="0.4">
      <c r="A23" s="10" t="s">
        <v>18</v>
      </c>
      <c r="H23" s="84" t="s">
        <v>8</v>
      </c>
      <c r="I23" s="84"/>
      <c r="J23" s="53">
        <f>SUM(J18:J22)</f>
        <v>0</v>
      </c>
      <c r="O23" s="4"/>
      <c r="P23" s="5"/>
      <c r="Q23" s="5"/>
    </row>
    <row r="24" spans="1:17" x14ac:dyDescent="0.4">
      <c r="A24" s="6" t="s">
        <v>10</v>
      </c>
      <c r="B24" s="7" t="s">
        <v>13</v>
      </c>
      <c r="C24" s="7" t="s">
        <v>14</v>
      </c>
      <c r="D24" s="5"/>
      <c r="E24" s="5"/>
      <c r="F24" s="15"/>
      <c r="H24" s="84" t="s">
        <v>9</v>
      </c>
      <c r="I24" s="84"/>
      <c r="J24" s="53">
        <f ca="1">SUM(C25:C28)</f>
        <v>0</v>
      </c>
    </row>
    <row r="25" spans="1:17" x14ac:dyDescent="0.4">
      <c r="A25" s="4" t="s">
        <v>11</v>
      </c>
      <c r="B25" s="5">
        <f ca="1">SUMIF(I18:J22,10%,J18:J22)</f>
        <v>0</v>
      </c>
      <c r="C25" s="5">
        <f ca="1">B25*0.1</f>
        <v>0</v>
      </c>
      <c r="D25" s="5"/>
      <c r="E25" s="5"/>
      <c r="H25" s="84" t="s">
        <v>7</v>
      </c>
      <c r="I25" s="84"/>
      <c r="J25" s="53">
        <f ca="1">J23+J24</f>
        <v>0</v>
      </c>
    </row>
    <row r="26" spans="1:17" x14ac:dyDescent="0.4">
      <c r="A26" s="4" t="s">
        <v>12</v>
      </c>
      <c r="B26" s="5">
        <f ca="1">SUMIF(I17:J21,8%,J17:J21)</f>
        <v>0</v>
      </c>
      <c r="C26" s="5">
        <f ca="1">B26*0.08</f>
        <v>0</v>
      </c>
      <c r="D26" s="5"/>
      <c r="E26" s="5"/>
      <c r="J26" s="13"/>
    </row>
    <row r="27" spans="1:17" x14ac:dyDescent="0.4">
      <c r="A27" s="4" t="s">
        <v>16</v>
      </c>
      <c r="B27" s="5">
        <f ca="1">SUMIF(I17:J21,0%,J17:J21)</f>
        <v>0</v>
      </c>
      <c r="C27" s="5">
        <v>0</v>
      </c>
      <c r="D27" s="5"/>
      <c r="E27" s="5"/>
    </row>
    <row r="28" spans="1:17" x14ac:dyDescent="0.4">
      <c r="A28" s="4"/>
      <c r="B28" s="5"/>
      <c r="C28" s="73" t="s">
        <v>51</v>
      </c>
      <c r="D28" s="73"/>
      <c r="E28" s="56" t="s">
        <v>52</v>
      </c>
      <c r="F28" s="54" t="s">
        <v>53</v>
      </c>
      <c r="G28" s="54" t="s">
        <v>54</v>
      </c>
      <c r="H28" s="54" t="s">
        <v>55</v>
      </c>
      <c r="I28" s="54" t="s">
        <v>56</v>
      </c>
      <c r="J28" s="54" t="s">
        <v>57</v>
      </c>
    </row>
    <row r="29" spans="1:17" ht="19.5" customHeight="1" x14ac:dyDescent="0.4">
      <c r="C29" s="64"/>
      <c r="D29" s="64"/>
      <c r="E29" s="59" t="s">
        <v>50</v>
      </c>
      <c r="F29" s="60" t="s">
        <v>49</v>
      </c>
      <c r="G29" s="64"/>
      <c r="H29" s="64"/>
      <c r="I29" s="64"/>
      <c r="J29" s="64"/>
    </row>
    <row r="30" spans="1:17" x14ac:dyDescent="0.4">
      <c r="C30" s="64"/>
      <c r="D30" s="64"/>
      <c r="E30" s="58"/>
      <c r="F30" s="60"/>
      <c r="G30" s="64"/>
      <c r="H30" s="64"/>
      <c r="I30" s="64"/>
      <c r="J30" s="64"/>
    </row>
  </sheetData>
  <mergeCells count="37">
    <mergeCell ref="F15:G15"/>
    <mergeCell ref="H15:J15"/>
    <mergeCell ref="A1:J1"/>
    <mergeCell ref="A2:F3"/>
    <mergeCell ref="A11:A12"/>
    <mergeCell ref="B11:D12"/>
    <mergeCell ref="H11:H12"/>
    <mergeCell ref="I11:J12"/>
    <mergeCell ref="A13:A14"/>
    <mergeCell ref="B13:D14"/>
    <mergeCell ref="F13:G13"/>
    <mergeCell ref="H13:J13"/>
    <mergeCell ref="I14:J14"/>
    <mergeCell ref="H25:I25"/>
    <mergeCell ref="C28:D28"/>
    <mergeCell ref="H29:H30"/>
    <mergeCell ref="I29:I30"/>
    <mergeCell ref="F16:G16"/>
    <mergeCell ref="H16:J16"/>
    <mergeCell ref="B17:C17"/>
    <mergeCell ref="D17:E17"/>
    <mergeCell ref="H23:I23"/>
    <mergeCell ref="H24:I24"/>
    <mergeCell ref="D22:E22"/>
    <mergeCell ref="J29:J30"/>
    <mergeCell ref="B18:C18"/>
    <mergeCell ref="D18:E18"/>
    <mergeCell ref="B19:C19"/>
    <mergeCell ref="B20:C20"/>
    <mergeCell ref="C29:D30"/>
    <mergeCell ref="F29:F30"/>
    <mergeCell ref="G29:G30"/>
    <mergeCell ref="D19:E19"/>
    <mergeCell ref="D20:E20"/>
    <mergeCell ref="D21:E21"/>
    <mergeCell ref="B21:C21"/>
    <mergeCell ref="B22:C22"/>
  </mergeCells>
  <phoneticPr fontId="1"/>
  <dataValidations count="2">
    <dataValidation type="list" allowBlank="1" showInputMessage="1" showErrorMessage="1" sqref="B8" xr:uid="{222068F3-136D-44D4-B7C1-B119E14A0022}">
      <formula1>"　,福永 健太,外室 康平,比嘉 竜吾,安次富 康,福石 勝也,上原 弦樹,新里 舞"</formula1>
    </dataValidation>
    <dataValidation type="list" allowBlank="1" showInputMessage="1" showErrorMessage="1" sqref="I18:I22" xr:uid="{4F00152C-4540-45B2-B109-3458412948D6}">
      <formula1>"10%,8%,0%"</formula1>
    </dataValidation>
  </dataValidations>
  <pageMargins left="0.98425196850393704" right="0.51181102362204722" top="0.55118110236220474" bottom="0.55118110236220474" header="0.31496062992125984" footer="0.31496062992125984"/>
  <pageSetup paperSize="9" scale="8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Excel指定請求書改定</vt:lpstr>
      <vt:lpstr>Excel指定請求書要領</vt:lpstr>
      <vt:lpstr>Excel提出用</vt:lpstr>
      <vt:lpstr>Excel指定請求書要領!Print_Area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2022-08-01T03:36:44Z</dcterms:created>
  <dcterms:modified xsi:type="dcterms:W3CDTF">2023-10-26T22:57:41Z</dcterms:modified>
</cp:coreProperties>
</file>